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8" i="1"/>
  <c r="I18"/>
  <c r="F18"/>
  <c r="B18"/>
  <c r="D18"/>
  <c r="C18"/>
  <c r="G6"/>
  <c r="D6"/>
  <c r="C6"/>
  <c r="B6"/>
</calcChain>
</file>

<file path=xl/sharedStrings.xml><?xml version="1.0" encoding="utf-8"?>
<sst xmlns="http://schemas.openxmlformats.org/spreadsheetml/2006/main" count="26" uniqueCount="26">
  <si>
    <t xml:space="preserve">          编制单位：开江县财政局</t>
  </si>
  <si>
    <t>时间：2024年6月19日</t>
  </si>
  <si>
    <t>乡  镇</t>
  </si>
  <si>
    <t>户数</t>
  </si>
  <si>
    <t>人数</t>
  </si>
  <si>
    <t>承包面积（亩）</t>
  </si>
  <si>
    <t>代耕代种面积（亩）</t>
  </si>
  <si>
    <t>不予补贴面积（亩）</t>
  </si>
  <si>
    <t>补助标准</t>
  </si>
  <si>
    <t>补助金额</t>
  </si>
  <si>
    <t>街道办</t>
  </si>
  <si>
    <t>新宁镇</t>
  </si>
  <si>
    <t>普安镇</t>
  </si>
  <si>
    <t>回龙镇</t>
  </si>
  <si>
    <t>永兴镇</t>
  </si>
  <si>
    <t>讲治镇</t>
  </si>
  <si>
    <t>甘棠镇</t>
  </si>
  <si>
    <t>任市镇</t>
  </si>
  <si>
    <t>广福镇</t>
  </si>
  <si>
    <t>长岭镇</t>
  </si>
  <si>
    <t>八庙镇</t>
  </si>
  <si>
    <t>灵岩镇</t>
  </si>
  <si>
    <t>梅家乡</t>
  </si>
  <si>
    <t>合  计</t>
  </si>
  <si>
    <t>2025年补贴面积（亩）</t>
    <phoneticPr fontId="4" type="noConversion"/>
  </si>
  <si>
    <t>开江县2025年各（乡镇）耕地地力保护补贴资金分配表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</si>
</sst>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8" fillId="0" borderId="0" xfId="1" applyFont="1">
      <alignment vertical="center"/>
    </xf>
    <xf numFmtId="0" fontId="3" fillId="0" borderId="0" xfId="1" applyFont="1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176" fontId="5" fillId="0" borderId="1" xfId="1" applyNumberFormat="1" applyFont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176" fontId="11" fillId="0" borderId="1" xfId="1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76" fontId="9" fillId="0" borderId="1" xfId="1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2" xfId="1" applyFont="1" applyBorder="1" applyAlignment="1">
      <alignment horizontal="right" vertical="center"/>
    </xf>
    <xf numFmtId="0" fontId="3" fillId="0" borderId="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tabSelected="1" workbookViewId="0">
      <selection activeCell="B14" sqref="B14"/>
    </sheetView>
  </sheetViews>
  <sheetFormatPr defaultRowHeight="13.5"/>
  <cols>
    <col min="1" max="3" width="13.75" customWidth="1"/>
    <col min="4" max="4" width="18.5" customWidth="1"/>
    <col min="5" max="6" width="13.75" customWidth="1"/>
    <col min="7" max="7" width="16.25" customWidth="1"/>
    <col min="8" max="9" width="13.75" customWidth="1"/>
    <col min="14" max="14" width="12.5" customWidth="1"/>
  </cols>
  <sheetData>
    <row r="1" spans="1:9" ht="22.5">
      <c r="A1" s="24" t="s">
        <v>25</v>
      </c>
      <c r="B1" s="24"/>
      <c r="C1" s="24"/>
      <c r="D1" s="24"/>
      <c r="E1" s="24"/>
      <c r="F1" s="24"/>
      <c r="G1" s="24"/>
      <c r="H1" s="24"/>
      <c r="I1" s="24"/>
    </row>
    <row r="2" spans="1:9" ht="25.5">
      <c r="A2" s="4"/>
      <c r="B2" s="4"/>
      <c r="C2" s="4"/>
      <c r="D2" s="4"/>
      <c r="E2" s="4"/>
      <c r="F2" s="4"/>
      <c r="G2" s="4"/>
      <c r="H2" s="5"/>
      <c r="I2" s="5"/>
    </row>
    <row r="3" spans="1:9" ht="18.75">
      <c r="A3" s="6" t="s">
        <v>0</v>
      </c>
      <c r="B3" s="7"/>
      <c r="C3" s="7"/>
      <c r="D3" s="7"/>
      <c r="E3" s="7"/>
      <c r="F3" s="21" t="s">
        <v>1</v>
      </c>
      <c r="G3" s="21"/>
      <c r="H3" s="22"/>
      <c r="I3" s="23"/>
    </row>
    <row r="4" spans="1:9" ht="37.5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24</v>
      </c>
      <c r="H4" s="9" t="s">
        <v>8</v>
      </c>
      <c r="I4" s="9" t="s">
        <v>9</v>
      </c>
    </row>
    <row r="5" spans="1:9" s="16" customFormat="1" ht="18.75">
      <c r="A5" s="17" t="s">
        <v>10</v>
      </c>
      <c r="B5" s="18">
        <v>5647</v>
      </c>
      <c r="C5" s="18">
        <v>17943</v>
      </c>
      <c r="D5" s="19">
        <v>9208</v>
      </c>
      <c r="E5" s="18"/>
      <c r="F5" s="19"/>
      <c r="G5" s="19">
        <v>9208</v>
      </c>
      <c r="H5" s="14">
        <v>158.43</v>
      </c>
      <c r="I5" s="15">
        <v>1458827.16</v>
      </c>
    </row>
    <row r="6" spans="1:9" s="16" customFormat="1" ht="18.75">
      <c r="A6" s="17" t="s">
        <v>11</v>
      </c>
      <c r="B6" s="18">
        <f>9311+3</f>
        <v>9314</v>
      </c>
      <c r="C6" s="18">
        <f>29772+18</f>
        <v>29790</v>
      </c>
      <c r="D6" s="18">
        <f>19364.75+10.62</f>
        <v>19375.37</v>
      </c>
      <c r="E6" s="18"/>
      <c r="F6" s="19"/>
      <c r="G6" s="19">
        <f>19364.75+10.62</f>
        <v>19375.37</v>
      </c>
      <c r="H6" s="14">
        <v>158.43</v>
      </c>
      <c r="I6" s="15">
        <v>3069644.37</v>
      </c>
    </row>
    <row r="7" spans="1:9" s="16" customFormat="1" ht="18.75">
      <c r="A7" s="17" t="s">
        <v>12</v>
      </c>
      <c r="B7" s="18">
        <v>17441</v>
      </c>
      <c r="C7" s="18">
        <v>61350</v>
      </c>
      <c r="D7" s="18">
        <v>35624.82</v>
      </c>
      <c r="E7" s="18"/>
      <c r="F7" s="19"/>
      <c r="G7" s="19">
        <v>35624.82</v>
      </c>
      <c r="H7" s="14">
        <v>158.43</v>
      </c>
      <c r="I7" s="15">
        <v>5644048.8399999999</v>
      </c>
    </row>
    <row r="8" spans="1:9" s="16" customFormat="1" ht="18.75">
      <c r="A8" s="17" t="s">
        <v>13</v>
      </c>
      <c r="B8" s="18">
        <v>9458</v>
      </c>
      <c r="C8" s="18">
        <v>32391</v>
      </c>
      <c r="D8" s="18">
        <v>28415.29</v>
      </c>
      <c r="E8" s="18">
        <v>2</v>
      </c>
      <c r="F8" s="19">
        <v>5804.54</v>
      </c>
      <c r="G8" s="19">
        <v>22612.75</v>
      </c>
      <c r="H8" s="14">
        <v>158.43</v>
      </c>
      <c r="I8" s="15">
        <v>3582542.69</v>
      </c>
    </row>
    <row r="9" spans="1:9" s="16" customFormat="1" ht="18.75">
      <c r="A9" s="11" t="s">
        <v>14</v>
      </c>
      <c r="B9" s="12">
        <v>10780</v>
      </c>
      <c r="C9" s="12">
        <v>33214</v>
      </c>
      <c r="D9" s="12">
        <v>23413.3</v>
      </c>
      <c r="E9" s="12"/>
      <c r="F9" s="13"/>
      <c r="G9" s="13">
        <v>23413.3</v>
      </c>
      <c r="H9" s="14">
        <v>158.43</v>
      </c>
      <c r="I9" s="15">
        <v>3709374.79</v>
      </c>
    </row>
    <row r="10" spans="1:9" s="16" customFormat="1" ht="18.75">
      <c r="A10" s="11" t="s">
        <v>15</v>
      </c>
      <c r="B10" s="12">
        <v>12590</v>
      </c>
      <c r="C10" s="12">
        <v>43530</v>
      </c>
      <c r="D10" s="12">
        <v>30568.76</v>
      </c>
      <c r="E10" s="12"/>
      <c r="F10" s="13"/>
      <c r="G10" s="13">
        <v>30568.76</v>
      </c>
      <c r="H10" s="14">
        <v>158.43</v>
      </c>
      <c r="I10" s="15">
        <v>4843014.1500000004</v>
      </c>
    </row>
    <row r="11" spans="1:9" s="16" customFormat="1" ht="18.75">
      <c r="A11" s="11" t="s">
        <v>16</v>
      </c>
      <c r="B11" s="12">
        <v>12768</v>
      </c>
      <c r="C11" s="12">
        <v>45779</v>
      </c>
      <c r="D11" s="12">
        <v>32638.74</v>
      </c>
      <c r="E11" s="12"/>
      <c r="F11" s="13"/>
      <c r="G11" s="13">
        <v>32638.74</v>
      </c>
      <c r="H11" s="14">
        <v>158.43</v>
      </c>
      <c r="I11" s="15">
        <v>5170961.4400000004</v>
      </c>
    </row>
    <row r="12" spans="1:9" s="16" customFormat="1" ht="18.75">
      <c r="A12" s="11" t="s">
        <v>17</v>
      </c>
      <c r="B12" s="12">
        <v>19735</v>
      </c>
      <c r="C12" s="12">
        <v>71335</v>
      </c>
      <c r="D12" s="12">
        <v>54458.879999999997</v>
      </c>
      <c r="E12" s="12"/>
      <c r="F12" s="13"/>
      <c r="G12" s="13">
        <v>54458.879999999997</v>
      </c>
      <c r="H12" s="14">
        <v>158.43</v>
      </c>
      <c r="I12" s="15">
        <v>8627929.6799999997</v>
      </c>
    </row>
    <row r="13" spans="1:9" s="16" customFormat="1" ht="18.75">
      <c r="A13" s="11" t="s">
        <v>18</v>
      </c>
      <c r="B13" s="12">
        <v>4709</v>
      </c>
      <c r="C13" s="12">
        <v>17141</v>
      </c>
      <c r="D13" s="12">
        <v>13457.04</v>
      </c>
      <c r="E13" s="12"/>
      <c r="F13" s="13">
        <v>549.77</v>
      </c>
      <c r="G13" s="13">
        <v>12907.27</v>
      </c>
      <c r="H13" s="14">
        <v>158.43</v>
      </c>
      <c r="I13" s="15">
        <v>2044900.59</v>
      </c>
    </row>
    <row r="14" spans="1:9" s="16" customFormat="1" ht="18.75">
      <c r="A14" s="11" t="s">
        <v>19</v>
      </c>
      <c r="B14" s="12">
        <v>9108</v>
      </c>
      <c r="C14" s="12">
        <v>33829</v>
      </c>
      <c r="D14" s="13">
        <v>28183.01</v>
      </c>
      <c r="E14" s="12"/>
      <c r="F14" s="13"/>
      <c r="G14" s="13">
        <v>28183.01</v>
      </c>
      <c r="H14" s="14">
        <v>158.43</v>
      </c>
      <c r="I14" s="15">
        <v>4465037.37</v>
      </c>
    </row>
    <row r="15" spans="1:9" s="16" customFormat="1" ht="18.75">
      <c r="A15" s="11" t="s">
        <v>20</v>
      </c>
      <c r="B15" s="12">
        <v>4886</v>
      </c>
      <c r="C15" s="12">
        <v>16239</v>
      </c>
      <c r="D15" s="12">
        <v>14050.65</v>
      </c>
      <c r="E15" s="12"/>
      <c r="F15" s="13"/>
      <c r="G15" s="13">
        <v>14050.65</v>
      </c>
      <c r="H15" s="14">
        <v>158.43</v>
      </c>
      <c r="I15" s="15">
        <v>2226047.0099999998</v>
      </c>
    </row>
    <row r="16" spans="1:9" s="16" customFormat="1" ht="18.75">
      <c r="A16" s="11" t="s">
        <v>21</v>
      </c>
      <c r="B16" s="12">
        <v>4211</v>
      </c>
      <c r="C16" s="12">
        <v>13213</v>
      </c>
      <c r="D16" s="13">
        <v>9434.4</v>
      </c>
      <c r="E16" s="12"/>
      <c r="F16" s="13"/>
      <c r="G16" s="13">
        <v>9434.4</v>
      </c>
      <c r="H16" s="14">
        <v>158.43</v>
      </c>
      <c r="I16" s="15">
        <v>1494693.94</v>
      </c>
    </row>
    <row r="17" spans="1:12" s="16" customFormat="1" ht="18.75">
      <c r="A17" s="11" t="s">
        <v>22</v>
      </c>
      <c r="B17" s="12">
        <v>3826</v>
      </c>
      <c r="C17" s="12">
        <v>11625</v>
      </c>
      <c r="D17" s="12">
        <v>6936.55</v>
      </c>
      <c r="E17" s="12"/>
      <c r="F17" s="13"/>
      <c r="G17" s="13">
        <v>6936.55</v>
      </c>
      <c r="H17" s="14">
        <v>158.43</v>
      </c>
      <c r="I17" s="15">
        <v>1098959.57</v>
      </c>
    </row>
    <row r="18" spans="1:12" ht="20.25">
      <c r="A18" s="1" t="s">
        <v>23</v>
      </c>
      <c r="B18" s="2">
        <f>SUM(B5:B17)</f>
        <v>124473</v>
      </c>
      <c r="C18" s="2">
        <f>SUM(C5:C17)</f>
        <v>427379</v>
      </c>
      <c r="D18" s="3">
        <f>SUM(D5:D17)</f>
        <v>305764.81000000006</v>
      </c>
      <c r="E18" s="2">
        <v>2</v>
      </c>
      <c r="F18" s="3">
        <f>SUM(F5:F17)</f>
        <v>6354.3099999999995</v>
      </c>
      <c r="G18" s="3">
        <f>SUM(G5:G17)</f>
        <v>299412.5</v>
      </c>
      <c r="H18" s="14">
        <v>158.43</v>
      </c>
      <c r="I18" s="10">
        <f>SUM(I5:I17)</f>
        <v>47435981.600000001</v>
      </c>
      <c r="L18" s="16"/>
    </row>
    <row r="22" spans="1:12">
      <c r="I22" s="20"/>
    </row>
  </sheetData>
  <mergeCells count="3">
    <mergeCell ref="F3:G3"/>
    <mergeCell ref="H3:I3"/>
    <mergeCell ref="A1:I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WRGHO.COM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WRGHO</dc:creator>
  <cp:lastModifiedBy>WRGHO</cp:lastModifiedBy>
  <cp:lastPrinted>2025-06-19T07:56:01Z</cp:lastPrinted>
  <dcterms:created xsi:type="dcterms:W3CDTF">2025-06-10T06:42:48Z</dcterms:created>
  <dcterms:modified xsi:type="dcterms:W3CDTF">2025-06-19T07:56:04Z</dcterms:modified>
</cp:coreProperties>
</file>