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externalReferences>
    <externalReference r:id="rId16"/>
  </externalReference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'1-1'!$A$1:$T$16</definedName>
    <definedName name="_xlnm.Print_Area" localSheetId="3">'1-2'!$A$1:$J$16</definedName>
    <definedName name="_xlnm.Print_Area" localSheetId="4">'2'!$A$1:$H$38</definedName>
    <definedName name="_xlnm.Print_Area" localSheetId="5">'2-1'!$A$1:$AI$26</definedName>
    <definedName name="_xlnm.Print_Area" localSheetId="6">'3'!$A$1:$DH$21</definedName>
    <definedName name="_xlnm.Print_Area" localSheetId="7">'3-1'!$A$1:$G$33</definedName>
    <definedName name="_xlnm.Print_Area" localSheetId="8">'3-2'!$A$1:$F$15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'6'!$A$1:$H$33</definedName>
    <definedName name="_xlnm.Print_Area" localSheetId="0">封面!$A$1:$A$9</definedName>
    <definedName name="_xlnm.Print_Area">#N/A</definedName>
    <definedName name="_xlnm.Print_Titles" localSheetId="4">'2'!$1:$38</definedName>
    <definedName name="_xlnm.Print_Titles" localSheetId="12">'5'!$1:$6</definedName>
    <definedName name="_xlnm.Print_Titles" localSheetId="13">'6'!$1:$24</definedName>
    <definedName name="_xlnm.Print_Titles" localSheetId="14">'6-1'!$1:$6</definedName>
    <definedName name="_xlnm.Print_Titles">#N/A</definedName>
    <definedName name="s">#N/A</definedName>
    <definedName name="参公">[1]表1!$CB$2:$CB$6</definedName>
    <definedName name="参公工勤">[1]表1!$CC$2:$CC$6</definedName>
    <definedName name="行政">[1]表1!$BZ$2:$BZ$6</definedName>
    <definedName name="行政工勤">[1]表1!$CA$2:$CA$6</definedName>
    <definedName name="行政公务员">[1]表1!$BZ$2:$BZ$6</definedName>
    <definedName name="人员性质">[1]表1!$BZ$1:$CE$1</definedName>
    <definedName name="事业单位管理人员">[1]表1!$CD$2:$CD$6</definedName>
    <definedName name="事业工勤">[1]表1!$CE$2:$CE$6</definedName>
  </definedNames>
  <calcPr calcId="125725" fullCalcOnLoad="1"/>
</workbook>
</file>

<file path=xl/calcChain.xml><?xml version="1.0" encoding="utf-8"?>
<calcChain xmlns="http://schemas.openxmlformats.org/spreadsheetml/2006/main">
  <c r="B37" i="2"/>
  <c r="B42"/>
  <c r="D37"/>
  <c r="D42"/>
  <c r="F7" i="3"/>
  <c r="N7"/>
  <c r="F8"/>
  <c r="N8"/>
  <c r="F9"/>
  <c r="N9"/>
  <c r="F10"/>
  <c r="N10"/>
  <c r="F11"/>
  <c r="N11"/>
  <c r="F12"/>
  <c r="N12"/>
  <c r="F13"/>
  <c r="N13"/>
  <c r="F14"/>
  <c r="N14"/>
  <c r="F15"/>
  <c r="N15"/>
  <c r="F16"/>
  <c r="N16"/>
  <c r="F7" i="4"/>
  <c r="F8"/>
  <c r="F9"/>
  <c r="F10"/>
  <c r="F11"/>
  <c r="F12"/>
  <c r="F13"/>
  <c r="F14"/>
  <c r="F15"/>
  <c r="F16"/>
  <c r="B6" i="5"/>
  <c r="E6"/>
  <c r="F6"/>
  <c r="G6"/>
  <c r="H6"/>
  <c r="D7"/>
  <c r="D8"/>
  <c r="D9"/>
  <c r="B10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7"/>
  <c r="B38"/>
  <c r="E38"/>
  <c r="F38"/>
  <c r="G38"/>
  <c r="H38"/>
  <c r="G7" i="6"/>
  <c r="J7"/>
  <c r="F7"/>
  <c r="E7"/>
  <c r="M7"/>
  <c r="Q7"/>
  <c r="T7"/>
  <c r="P7"/>
  <c r="W7"/>
  <c r="AA7"/>
  <c r="AD7"/>
  <c r="Z7"/>
  <c r="AG7"/>
  <c r="G8"/>
  <c r="F8"/>
  <c r="E8"/>
  <c r="J8"/>
  <c r="M8"/>
  <c r="Q8"/>
  <c r="P8"/>
  <c r="T8"/>
  <c r="W8"/>
  <c r="AA8"/>
  <c r="Z8"/>
  <c r="AD8"/>
  <c r="AG8"/>
  <c r="F9"/>
  <c r="E9"/>
  <c r="G9"/>
  <c r="J9"/>
  <c r="M9"/>
  <c r="P9"/>
  <c r="Q9"/>
  <c r="T9"/>
  <c r="W9"/>
  <c r="Z9"/>
  <c r="AA9"/>
  <c r="AD9"/>
  <c r="AG9"/>
  <c r="G10"/>
  <c r="F10"/>
  <c r="J10"/>
  <c r="M10"/>
  <c r="Q10"/>
  <c r="P10"/>
  <c r="T10"/>
  <c r="W10"/>
  <c r="AA10"/>
  <c r="Z10"/>
  <c r="AD10"/>
  <c r="AG10"/>
  <c r="G11"/>
  <c r="J11"/>
  <c r="F11"/>
  <c r="E11"/>
  <c r="M11"/>
  <c r="Q11"/>
  <c r="T11"/>
  <c r="P11"/>
  <c r="W11"/>
  <c r="AA11"/>
  <c r="AD11"/>
  <c r="Z11"/>
  <c r="AG11"/>
  <c r="G12"/>
  <c r="F12"/>
  <c r="E12"/>
  <c r="J12"/>
  <c r="M12"/>
  <c r="Q12"/>
  <c r="P12"/>
  <c r="T12"/>
  <c r="W12"/>
  <c r="AA12"/>
  <c r="Z12"/>
  <c r="AD12"/>
  <c r="AG12"/>
  <c r="F13"/>
  <c r="E13"/>
  <c r="G13"/>
  <c r="J13"/>
  <c r="M13"/>
  <c r="P13"/>
  <c r="Q13"/>
  <c r="T13"/>
  <c r="W13"/>
  <c r="Z13"/>
  <c r="AA13"/>
  <c r="AD13"/>
  <c r="AG13"/>
  <c r="G14"/>
  <c r="F14"/>
  <c r="E14"/>
  <c r="J14"/>
  <c r="M14"/>
  <c r="Q14"/>
  <c r="P14"/>
  <c r="T14"/>
  <c r="W14"/>
  <c r="AA14"/>
  <c r="Z14"/>
  <c r="AD14"/>
  <c r="AG14"/>
  <c r="G15"/>
  <c r="J15"/>
  <c r="F15"/>
  <c r="M15"/>
  <c r="Q15"/>
  <c r="T15"/>
  <c r="P15"/>
  <c r="W15"/>
  <c r="AA15"/>
  <c r="AD15"/>
  <c r="Z15"/>
  <c r="AG15"/>
  <c r="G16"/>
  <c r="F16"/>
  <c r="J16"/>
  <c r="M16"/>
  <c r="Q16"/>
  <c r="P16"/>
  <c r="T16"/>
  <c r="W16"/>
  <c r="AA16"/>
  <c r="Z16"/>
  <c r="AD16"/>
  <c r="AG16"/>
  <c r="F17"/>
  <c r="E17"/>
  <c r="G17"/>
  <c r="J17"/>
  <c r="M17"/>
  <c r="P17"/>
  <c r="Q17"/>
  <c r="T17"/>
  <c r="W17"/>
  <c r="Z17"/>
  <c r="AA17"/>
  <c r="AD17"/>
  <c r="AG17"/>
  <c r="G18"/>
  <c r="J18"/>
  <c r="M18"/>
  <c r="F18"/>
  <c r="Q18"/>
  <c r="T18"/>
  <c r="W18"/>
  <c r="P18"/>
  <c r="AA18"/>
  <c r="AD18"/>
  <c r="AG18"/>
  <c r="Z18"/>
  <c r="G19"/>
  <c r="J19"/>
  <c r="F19"/>
  <c r="M19"/>
  <c r="Q19"/>
  <c r="T19"/>
  <c r="P19"/>
  <c r="W19"/>
  <c r="AA19"/>
  <c r="AD19"/>
  <c r="Z19"/>
  <c r="AG19"/>
  <c r="G20"/>
  <c r="F20"/>
  <c r="J20"/>
  <c r="M20"/>
  <c r="Q20"/>
  <c r="P20"/>
  <c r="T20"/>
  <c r="W20"/>
  <c r="AA20"/>
  <c r="Z20"/>
  <c r="AD20"/>
  <c r="AG20"/>
  <c r="F21"/>
  <c r="E21"/>
  <c r="G21"/>
  <c r="J21"/>
  <c r="M21"/>
  <c r="P21"/>
  <c r="Q21"/>
  <c r="T21"/>
  <c r="W21"/>
  <c r="Z21"/>
  <c r="AA21"/>
  <c r="AD21"/>
  <c r="AG21"/>
  <c r="G22"/>
  <c r="F22"/>
  <c r="J22"/>
  <c r="M22"/>
  <c r="Q22"/>
  <c r="P22"/>
  <c r="T22"/>
  <c r="W22"/>
  <c r="AA22"/>
  <c r="Z22"/>
  <c r="AD22"/>
  <c r="AG22"/>
  <c r="G23"/>
  <c r="J23"/>
  <c r="F23"/>
  <c r="E23"/>
  <c r="M23"/>
  <c r="Q23"/>
  <c r="T23"/>
  <c r="P23"/>
  <c r="W23"/>
  <c r="AA23"/>
  <c r="AD23"/>
  <c r="Z23"/>
  <c r="AG23"/>
  <c r="G24"/>
  <c r="F24"/>
  <c r="E24"/>
  <c r="J24"/>
  <c r="M24"/>
  <c r="Q24"/>
  <c r="P24"/>
  <c r="T24"/>
  <c r="W24"/>
  <c r="AA24"/>
  <c r="Z24"/>
  <c r="AD24"/>
  <c r="AG24"/>
  <c r="F25"/>
  <c r="E25"/>
  <c r="G25"/>
  <c r="J25"/>
  <c r="M25"/>
  <c r="P25"/>
  <c r="Q25"/>
  <c r="T25"/>
  <c r="W25"/>
  <c r="Z25"/>
  <c r="AA25"/>
  <c r="AD25"/>
  <c r="AG25"/>
  <c r="G26"/>
  <c r="F26"/>
  <c r="J26"/>
  <c r="M26"/>
  <c r="Q26"/>
  <c r="P26"/>
  <c r="T26"/>
  <c r="W26"/>
  <c r="AA26"/>
  <c r="Z26"/>
  <c r="AD26"/>
  <c r="AG26"/>
  <c r="F7" i="7"/>
  <c r="T7"/>
  <c r="AV7"/>
  <c r="E7"/>
  <c r="BI7"/>
  <c r="CA7"/>
  <c r="CR7"/>
  <c r="DA7"/>
  <c r="DD7"/>
  <c r="F8"/>
  <c r="T8"/>
  <c r="E8"/>
  <c r="AV8"/>
  <c r="BI8"/>
  <c r="CA8"/>
  <c r="CR8"/>
  <c r="DA8"/>
  <c r="DD8"/>
  <c r="F9"/>
  <c r="E9"/>
  <c r="T9"/>
  <c r="AV9"/>
  <c r="BI9"/>
  <c r="CA9"/>
  <c r="CR9"/>
  <c r="DA9"/>
  <c r="DD9"/>
  <c r="E10"/>
  <c r="F10"/>
  <c r="T10"/>
  <c r="AV10"/>
  <c r="BI10"/>
  <c r="CA10"/>
  <c r="CR10"/>
  <c r="DA10"/>
  <c r="DD10"/>
  <c r="F11"/>
  <c r="T11"/>
  <c r="AV11"/>
  <c r="E11"/>
  <c r="BI11"/>
  <c r="CA11"/>
  <c r="CR11"/>
  <c r="DA11"/>
  <c r="DD11"/>
  <c r="F12"/>
  <c r="T12"/>
  <c r="E12"/>
  <c r="AV12"/>
  <c r="BI12"/>
  <c r="CA12"/>
  <c r="CR12"/>
  <c r="DA12"/>
  <c r="DD12"/>
  <c r="F13"/>
  <c r="E13"/>
  <c r="T13"/>
  <c r="AV13"/>
  <c r="BI13"/>
  <c r="CA13"/>
  <c r="CR13"/>
  <c r="DA13"/>
  <c r="DD13"/>
  <c r="E14"/>
  <c r="F14"/>
  <c r="T14"/>
  <c r="AV14"/>
  <c r="BI14"/>
  <c r="CA14"/>
  <c r="CR14"/>
  <c r="DA14"/>
  <c r="DD14"/>
  <c r="F15"/>
  <c r="T15"/>
  <c r="AV15"/>
  <c r="E15"/>
  <c r="BI15"/>
  <c r="CA15"/>
  <c r="CR15"/>
  <c r="DA15"/>
  <c r="DD15"/>
  <c r="F16"/>
  <c r="T16"/>
  <c r="E16"/>
  <c r="AV16"/>
  <c r="BI16"/>
  <c r="CA16"/>
  <c r="CR16"/>
  <c r="DA16"/>
  <c r="DD16"/>
  <c r="F17"/>
  <c r="E17"/>
  <c r="T17"/>
  <c r="AV17"/>
  <c r="BI17"/>
  <c r="CA17"/>
  <c r="CR17"/>
  <c r="DA17"/>
  <c r="DD17"/>
  <c r="E18"/>
  <c r="F18"/>
  <c r="T18"/>
  <c r="AV18"/>
  <c r="BI18"/>
  <c r="CA18"/>
  <c r="CR18"/>
  <c r="DA18"/>
  <c r="DD18"/>
  <c r="F19"/>
  <c r="T19"/>
  <c r="AV19"/>
  <c r="E19"/>
  <c r="BI19"/>
  <c r="CA19"/>
  <c r="CR19"/>
  <c r="DA19"/>
  <c r="DD19"/>
  <c r="F20"/>
  <c r="T20"/>
  <c r="E20"/>
  <c r="AV20"/>
  <c r="BI20"/>
  <c r="CA20"/>
  <c r="CR20"/>
  <c r="DA20"/>
  <c r="DD20"/>
  <c r="F21"/>
  <c r="E21"/>
  <c r="T21"/>
  <c r="AV21"/>
  <c r="BI21"/>
  <c r="CA21"/>
  <c r="CR21"/>
  <c r="DA21"/>
  <c r="DD21"/>
  <c r="E7" i="8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7" i="10"/>
  <c r="C7"/>
  <c r="C8"/>
  <c r="E8"/>
  <c r="E9"/>
  <c r="C9"/>
  <c r="F7" i="11"/>
  <c r="F8"/>
  <c r="F9"/>
  <c r="F10"/>
  <c r="F11"/>
  <c r="F12"/>
  <c r="F13"/>
  <c r="F14"/>
  <c r="F15"/>
  <c r="F16"/>
  <c r="E7" i="12"/>
  <c r="C7"/>
  <c r="C8"/>
  <c r="E8"/>
  <c r="E9"/>
  <c r="C9"/>
  <c r="C10"/>
  <c r="E10"/>
  <c r="E11"/>
  <c r="C11"/>
  <c r="C12"/>
  <c r="E12"/>
  <c r="E13"/>
  <c r="C13"/>
  <c r="C14"/>
  <c r="E14"/>
  <c r="E15"/>
  <c r="C15"/>
  <c r="C16"/>
  <c r="E16"/>
  <c r="F7" i="13"/>
  <c r="F8"/>
  <c r="F9"/>
  <c r="F10"/>
  <c r="F11"/>
  <c r="F12"/>
  <c r="F13"/>
  <c r="F14"/>
  <c r="F15"/>
  <c r="F16"/>
  <c r="F7" i="14"/>
  <c r="F8"/>
  <c r="F9"/>
  <c r="F10"/>
  <c r="F11"/>
  <c r="F12"/>
  <c r="F13"/>
  <c r="F14"/>
  <c r="F15"/>
  <c r="F16"/>
  <c r="F17"/>
  <c r="F18"/>
  <c r="F19"/>
  <c r="F20"/>
  <c r="G21"/>
  <c r="F21"/>
  <c r="H21"/>
  <c r="D38" i="5"/>
  <c r="D6"/>
  <c r="E26" i="6"/>
  <c r="E20"/>
  <c r="E19"/>
  <c r="E18"/>
  <c r="E10"/>
  <c r="E22"/>
  <c r="E16"/>
  <c r="E15"/>
</calcChain>
</file>

<file path=xl/sharedStrings.xml><?xml version="1.0" encoding="utf-8"?>
<sst xmlns="http://schemas.openxmlformats.org/spreadsheetml/2006/main" count="1323" uniqueCount="424">
  <si>
    <t>人社局</t>
  </si>
  <si>
    <t>2021年部门预算</t>
  </si>
  <si>
    <t>表1</t>
  </si>
  <si>
    <t>部门收支总表</t>
  </si>
  <si>
    <t>单位名称：人社局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</si>
  <si>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</si>
  <si>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</si>
  <si>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</si>
  <si>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</si>
  <si>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</si>
  <si>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</si>
  <si>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</si>
  <si>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</si>
  <si>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</si>
  <si>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</si>
  <si>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</si>
  <si>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</si>
  <si>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</si>
  <si>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</si>
  <si>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</si>
  <si>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</si>
  <si>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</si>
  <si>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</si>
  <si>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</si>
  <si>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</si>
  <si>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</si>
  <si>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</si>
  <si>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</si>
  <si>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</si>
  <si>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</si>
  <si>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</si>
  <si>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</si>
  <si>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</si>
  <si>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</si>
  <si>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</si>
  <si>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</si>
  <si>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</si>
  <si>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</si>
  <si>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</si>
  <si>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</si>
  <si>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</si>
  <si>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</si>
  <si>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</si>
  <si>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</si>
  <si>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</si>
  <si>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</si>
  <si>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</si>
  <si>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</si>
  <si>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</si>
  <si>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</si>
  <si>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</si>
  <si>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</si>
  <si>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</si>
  <si>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</si>
  <si>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</si>
  <si>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</si>
  <si>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</si>
  <si>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</si>
  <si>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</si>
  <si>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</si>
  <si>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</si>
  <si>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</si>
  <si>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</si>
  <si>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</si>
  <si>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</si>
  <si>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</si>
  <si>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</si>
  <si>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</si>
  <si>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</si>
  <si>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</si>
  <si>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</si>
  <si>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</si>
  <si>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</si>
  <si>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</si>
  <si>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</si>
  <si>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</si>
  <si>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</si>
  <si>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</si>
  <si>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</si>
  <si>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</si>
  <si>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</si>
  <si>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</si>
  <si>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319001</t>
  </si>
  <si>
    <t xml:space="preserve">  人社局</t>
  </si>
  <si>
    <t>208</t>
  </si>
  <si>
    <t>01</t>
  </si>
  <si>
    <t xml:space="preserve">  319001</t>
  </si>
  <si>
    <t xml:space="preserve">    行政运行</t>
  </si>
  <si>
    <t>50</t>
  </si>
  <si>
    <t xml:space="preserve">    事业运行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</si>
  <si>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</si>
  <si>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</si>
  <si>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</si>
  <si>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</si>
  <si>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</si>
  <si>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</si>
  <si>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</si>
  <si>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</si>
  <si>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</si>
  <si>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</si>
  <si>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</si>
  <si>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</si>
  <si>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</si>
  <si>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</si>
  <si>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</si>
  <si>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</si>
  <si>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</si>
  <si>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</si>
  <si>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</si>
  <si>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</si>
  <si>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</si>
  <si>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</si>
  <si>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</si>
  <si>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</si>
  <si>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</si>
  <si>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</si>
  <si>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</si>
  <si>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</si>
  <si>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</si>
  <si>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</si>
  <si>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</si>
  <si>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</si>
  <si>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</si>
  <si>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</si>
  <si>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</si>
  <si>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</si>
  <si>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</si>
  <si>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</si>
  <si>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</si>
  <si>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</si>
  <si>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</si>
  <si>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</si>
  <si>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</si>
  <si>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</si>
  <si>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</si>
  <si>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</si>
  <si>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</si>
  <si>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</si>
  <si>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</si>
  <si>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</si>
  <si>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</si>
  <si>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</si>
  <si>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</si>
  <si>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</si>
  <si>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</si>
  <si>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</si>
  <si>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</si>
  <si>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</si>
  <si>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</si>
  <si>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</si>
  <si>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</si>
  <si>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</si>
  <si>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</si>
  <si>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</si>
  <si>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</si>
  <si>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</si>
  <si>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</si>
  <si>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</si>
  <si>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</si>
  <si>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</si>
  <si>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</si>
  <si>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</si>
  <si>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</si>
  <si>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</si>
  <si>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</si>
  <si>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</si>
  <si>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</si>
  <si>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</si>
  <si>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</si>
  <si>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</si>
  <si>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</si>
  <si>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</si>
  <si>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</si>
  <si>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</si>
  <si>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</si>
  <si>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</si>
  <si>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09</t>
  </si>
  <si>
    <t xml:space="preserve">      维修（护）费</t>
  </si>
  <si>
    <t>99</t>
  </si>
  <si>
    <t xml:space="preserve">      其他商品和服务支出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</si>
  <si>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</si>
  <si>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</si>
  <si>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</si>
  <si>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</si>
  <si>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</si>
  <si>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</si>
  <si>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</si>
  <si>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</si>
  <si>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</si>
  <si>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</si>
  <si>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</si>
  <si>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</si>
  <si>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</si>
  <si>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</si>
  <si>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</si>
  <si>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</si>
  <si>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</si>
  <si>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</si>
  <si>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</si>
  <si>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</si>
  <si>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</si>
  <si>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</si>
  <si>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</si>
  <si>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</si>
  <si>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</si>
  <si>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</si>
  <si>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</si>
  <si>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</si>
  <si>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</si>
  <si>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</si>
  <si>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</si>
  <si>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</si>
  <si>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</si>
  <si>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</si>
  <si>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</si>
  <si>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</si>
  <si>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</si>
  <si>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</si>
  <si>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</si>
  <si>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</si>
  <si>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</si>
  <si>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</si>
  <si>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</si>
  <si>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</si>
  <si>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</si>
  <si>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</si>
  <si>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</si>
  <si>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</si>
  <si>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</si>
  <si>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</si>
  <si>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</si>
  <si>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</si>
  <si>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</si>
  <si>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</si>
  <si>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</si>
  <si>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</si>
  <si>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</si>
  <si>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</si>
  <si>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</si>
  <si>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</si>
  <si>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</si>
  <si>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</si>
  <si>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</si>
  <si>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</si>
  <si>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</si>
  <si>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</si>
  <si>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</si>
  <si>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</si>
  <si>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</si>
  <si>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</si>
  <si>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</si>
  <si>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</si>
  <si>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</si>
  <si>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</si>
  <si>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</si>
  <si>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</si>
  <si>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</si>
  <si>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</si>
  <si>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</si>
  <si>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</si>
  <si>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</si>
  <si>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</si>
  <si>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</si>
  <si>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</si>
  <si>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</si>
  <si>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</si>
  <si>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</si>
  <si>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</si>
  <si>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</si>
  <si>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</si>
  <si>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</si>
  <si>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</si>
  <si>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</si>
  <si>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</si>
  <si>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</si>
  <si>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</si>
  <si>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</si>
  <si>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</si>
  <si>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</si>
  <si>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</si>
  <si>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</si>
  <si>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</si>
  <si>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</si>
  <si>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</si>
  <si>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人力资源和社会保障管理事务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</si>
  <si>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</si>
  <si>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</si>
  <si>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</si>
  <si>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</si>
  <si>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</si>
  <si>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</si>
  <si>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</si>
  <si>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</si>
  <si>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</si>
  <si>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</si>
  <si>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</si>
  <si>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</si>
  <si>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302</t>
  </si>
  <si>
    <t>303</t>
  </si>
  <si>
    <t>07</t>
  </si>
  <si>
    <t>08</t>
  </si>
  <si>
    <t>10</t>
  </si>
  <si>
    <t>职工基本医疗保险缴费</t>
  </si>
  <si>
    <t>公务员医疗补助缴费</t>
  </si>
  <si>
    <t>12</t>
  </si>
  <si>
    <t>13</t>
  </si>
  <si>
    <t>维修(护)费</t>
  </si>
  <si>
    <t>14</t>
  </si>
  <si>
    <t>15</t>
  </si>
  <si>
    <t>16</t>
  </si>
  <si>
    <t>17</t>
  </si>
  <si>
    <t>26</t>
  </si>
  <si>
    <t>28</t>
  </si>
  <si>
    <t>29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</si>
  <si>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</si>
  <si>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</si>
  <si>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</si>
  <si>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</si>
  <si>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</si>
  <si>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</si>
  <si>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</si>
  <si>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</si>
  <si>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</si>
  <si>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</si>
  <si>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</si>
  <si>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</si>
  <si>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</si>
  <si>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</si>
  <si>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</si>
  <si>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</si>
  <si>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</si>
  <si>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</si>
  <si>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</si>
  <si>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</si>
  <si>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</si>
  <si>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</si>
  <si>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</si>
  <si>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</si>
  <si>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</si>
  <si>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</si>
  <si>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</si>
  <si>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</si>
  <si>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总经费</t>
  </si>
  <si>
    <t>经费保障</t>
  </si>
  <si>
    <t>保职工社保缴费</t>
  </si>
  <si>
    <t>足额缴纳职工社保</t>
  </si>
  <si>
    <t>保障公用经费</t>
  </si>
  <si>
    <t>保障职工公用经费，职工工作能顺利展开</t>
  </si>
  <si>
    <t>遗属补助</t>
  </si>
  <si>
    <t>关心关爱遗属，提高社会满意度</t>
  </si>
  <si>
    <t>事业单位招考</t>
  </si>
  <si>
    <t>完成每年的教师、医护、及事业岗位的招聘工作，为社会提供源源不断的人才力量</t>
  </si>
  <si>
    <t>农民工保障</t>
  </si>
  <si>
    <t>检查用工企业，追回拖欠农民工工资。</t>
  </si>
  <si>
    <t>及时完成技术评聘工作</t>
  </si>
  <si>
    <t>完成工人技术评职称，岗位设置专业技术评聘</t>
  </si>
  <si>
    <t>促进农民工就业</t>
  </si>
  <si>
    <t>保障经济持续发展人力</t>
  </si>
  <si>
    <t>社会保险保障</t>
  </si>
  <si>
    <t>促进全民参保，城镇居民登记失业率低于4.2%</t>
  </si>
  <si>
    <t>控制办公经费</t>
  </si>
  <si>
    <t>尽可能控制成本，各项业务经费不超出预算，超支审批</t>
  </si>
  <si>
    <t>农民工返乡就业</t>
  </si>
  <si>
    <t>开设职业培训班，促进就业率的增长</t>
  </si>
  <si>
    <t>统筹建立覆盖城乡社会保障体系</t>
  </si>
  <si>
    <t>建立健全基层服务平台标准化建设，深入到村社。</t>
  </si>
  <si>
    <t>贯彻落实农民工相关政策</t>
  </si>
  <si>
    <t>会同有关部门拟定农民工工作规划并组织实施，协调解决重点问题，维护农民工合法权益。</t>
  </si>
  <si>
    <t>企业培训监督</t>
  </si>
  <si>
    <t>就业合格率100%</t>
  </si>
  <si>
    <t>金额合计</t>
  </si>
  <si>
    <t>年度
总体
目标</t>
  </si>
  <si>
    <t>完成本年度经济责任，预算执行到位，促进人社工作顺利进行。顺利完成人社事业单位招考，职能职级评聘，保障农民工权益，全民参保监督等重点工作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</si>
  <si>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</si>
  <si>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</si>
  <si>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</si>
  <si>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</si>
  <si>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</si>
  <si>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</si>
  <si>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</si>
  <si>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</si>
  <si>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就业创业资金使用率(%)</t>
  </si>
  <si>
    <t>合理运用资金，就业率达到100%</t>
  </si>
  <si>
    <t>保障农民工资，提高被追回农民工工资成功率</t>
  </si>
  <si>
    <t>完成每年的事业招考任务，招考教师100余人，医护人员100余人，事业单位管理岗位70余人</t>
  </si>
  <si>
    <t>企业监督培训</t>
  </si>
  <si>
    <t>就业培训合格率达到100%</t>
  </si>
  <si>
    <t>社会保障缴费</t>
  </si>
  <si>
    <t>质量指标</t>
  </si>
  <si>
    <t>高校毕业生就业见习补贴发放率(%)</t>
  </si>
  <si>
    <t>提高人才培养，加强人才建设，发放率达到100%</t>
  </si>
  <si>
    <t>时效指标</t>
  </si>
  <si>
    <t>职业培训补贴发放率(%)</t>
  </si>
  <si>
    <t>加强职业培训,提高服务质量,发放率达到100%</t>
  </si>
  <si>
    <t>成本指标</t>
  </si>
  <si>
    <t>补贴发放到位率(%)</t>
  </si>
  <si>
    <t>发放率达到100%</t>
  </si>
  <si>
    <t>项目效益指标</t>
  </si>
  <si>
    <t>经济效益</t>
  </si>
  <si>
    <t>公益性岗位补贴发放率(%)</t>
  </si>
  <si>
    <t>提高中间力量，按时足额发放</t>
  </si>
  <si>
    <t>社会效益</t>
  </si>
  <si>
    <t>最低生活保障标准(城镇)(元/人/月)</t>
  </si>
  <si>
    <t>促进城乡居民收入，保障居民收入。发放率100%</t>
  </si>
  <si>
    <t>可持续性</t>
  </si>
  <si>
    <t>社会保险补贴发放率(%)</t>
  </si>
  <si>
    <t>社会保障稳定可持续发展，发放率100%</t>
  </si>
  <si>
    <t>生态效益指标</t>
  </si>
  <si>
    <t>津贴发放率(%)</t>
  </si>
  <si>
    <t>发放率100%</t>
  </si>
  <si>
    <t>满意度指标</t>
  </si>
  <si>
    <t>社会保障卡持卡人口覆盖率(%)</t>
  </si>
  <si>
    <t>群众满意度提高，开卡率达到100%</t>
  </si>
  <si>
    <t>2021年部门预算项目绩效目标（部门预算）</t>
  </si>
  <si>
    <t>2018年省级部门预算项目绩效目标（部门预算）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</si>
  <si>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</si>
  <si>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</si>
  <si>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</si>
  <si>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</si>
  <si>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</si>
  <si>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</si>
  <si>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</si>
  <si>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</si>
  <si>
    <t>报送日期： 2021 年 2 月 23  日</t>
    <phoneticPr fontId="6" type="noConversion"/>
  </si>
</sst>
</file>

<file path=xl/styles.xml><?xml version="1.0" encoding="utf-8"?>
<styleSheet xmlns="http://schemas.openxmlformats.org/spreadsheetml/2006/main">
  <numFmts count="3">
    <numFmt numFmtId="184" formatCode="#,##0.0000"/>
    <numFmt numFmtId="185" formatCode="#,###.00"/>
    <numFmt numFmtId="186" formatCode="&quot;\&quot;#,##0.00_);\(&quot;\&quot;#,##0.00\)"/>
  </numFmts>
  <fonts count="17"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黑体"/>
      <family val="3"/>
      <charset val="134"/>
    </font>
    <font>
      <b/>
      <sz val="36"/>
      <name val="黑体"/>
      <family val="3"/>
      <charset val="134"/>
    </font>
    <font>
      <b/>
      <sz val="48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b/>
      <sz val="12"/>
      <color indexed="8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1" fontId="0" fillId="0" borderId="0"/>
    <xf numFmtId="0" fontId="2" fillId="0" borderId="0"/>
  </cellStyleXfs>
  <cellXfs count="239">
    <xf numFmtId="1" fontId="1" fillId="0" borderId="0" xfId="0" applyNumberFormat="1" applyFont="1" applyFill="1"/>
    <xf numFmtId="1" fontId="1" fillId="0" borderId="0" xfId="0" applyNumberFormat="1" applyFont="1" applyFill="1" applyAlignment="1">
      <alignment vertical="center"/>
    </xf>
    <xf numFmtId="0" fontId="2" fillId="0" borderId="0" xfId="1" applyAlignment="1">
      <alignment vertical="center"/>
    </xf>
    <xf numFmtId="1" fontId="3" fillId="0" borderId="0" xfId="0" applyNumberFormat="1" applyFont="1" applyFill="1"/>
    <xf numFmtId="184" fontId="4" fillId="0" borderId="0" xfId="0" applyNumberFormat="1" applyFont="1" applyFill="1" applyAlignment="1" applyProtection="1">
      <alignment horizontal="center" vertical="top"/>
    </xf>
    <xf numFmtId="1" fontId="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/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/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 applyProtection="1">
      <alignment horizontal="right" vertical="center"/>
    </xf>
    <xf numFmtId="0" fontId="9" fillId="0" borderId="4" xfId="0" applyNumberFormat="1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vertical="center"/>
    </xf>
    <xf numFmtId="4" fontId="9" fillId="0" borderId="17" xfId="0" applyNumberFormat="1" applyFont="1" applyBorder="1" applyAlignment="1" applyProtection="1">
      <alignment horizontal="right" vertical="center"/>
    </xf>
    <xf numFmtId="4" fontId="9" fillId="0" borderId="18" xfId="0" applyNumberFormat="1" applyFont="1" applyBorder="1" applyAlignment="1" applyProtection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3" xfId="0" applyNumberFormat="1" applyFont="1" applyFill="1" applyBorder="1" applyAlignment="1">
      <alignment horizontal="center" vertical="center"/>
    </xf>
    <xf numFmtId="4" fontId="9" fillId="0" borderId="18" xfId="0" applyNumberFormat="1" applyFont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vertical="center"/>
    </xf>
    <xf numFmtId="0" fontId="2" fillId="0" borderId="0" xfId="0" applyNumberFormat="1" applyFont="1" applyFill="1" applyAlignment="1">
      <alignment horizontal="center"/>
    </xf>
    <xf numFmtId="185" fontId="11" fillId="0" borderId="20" xfId="0" applyNumberFormat="1" applyFont="1" applyBorder="1" applyAlignment="1"/>
    <xf numFmtId="0" fontId="8" fillId="0" borderId="0" xfId="0" applyNumberFormat="1" applyFont="1" applyFill="1" applyAlignment="1">
      <alignment horizontal="center"/>
    </xf>
    <xf numFmtId="185" fontId="8" fillId="0" borderId="0" xfId="0" applyNumberFormat="1" applyFont="1" applyBorder="1" applyAlignment="1"/>
    <xf numFmtId="0" fontId="6" fillId="0" borderId="0" xfId="0" applyNumberFormat="1" applyFont="1" applyFill="1"/>
    <xf numFmtId="0" fontId="6" fillId="2" borderId="0" xfId="0" applyNumberFormat="1" applyFont="1" applyFill="1"/>
    <xf numFmtId="0" fontId="8" fillId="2" borderId="0" xfId="0" applyNumberFormat="1" applyFont="1" applyFill="1"/>
    <xf numFmtId="0" fontId="6" fillId="2" borderId="0" xfId="0" applyNumberFormat="1" applyFont="1" applyFill="1" applyAlignment="1" applyProtection="1">
      <alignment horizontal="right"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Alignment="1"/>
    <xf numFmtId="0" fontId="6" fillId="2" borderId="0" xfId="0" applyNumberFormat="1" applyFont="1" applyFill="1" applyAlignment="1"/>
    <xf numFmtId="0" fontId="1" fillId="2" borderId="0" xfId="0" applyNumberFormat="1" applyFont="1" applyFill="1"/>
    <xf numFmtId="0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vertical="center" wrapText="1"/>
    </xf>
    <xf numFmtId="4" fontId="6" fillId="0" borderId="22" xfId="0" applyNumberFormat="1" applyFont="1" applyBorder="1" applyAlignment="1" applyProtection="1">
      <alignment horizontal="right" vertical="center"/>
    </xf>
    <xf numFmtId="4" fontId="6" fillId="0" borderId="23" xfId="0" applyNumberFormat="1" applyFont="1" applyBorder="1" applyAlignment="1" applyProtection="1">
      <alignment horizontal="right" vertical="center"/>
    </xf>
    <xf numFmtId="4" fontId="6" fillId="0" borderId="24" xfId="0" applyNumberFormat="1" applyFont="1" applyBorder="1" applyAlignment="1" applyProtection="1">
      <alignment horizontal="right" vertical="center"/>
    </xf>
    <xf numFmtId="4" fontId="6" fillId="0" borderId="4" xfId="0" applyNumberFormat="1" applyFont="1" applyBorder="1" applyAlignment="1" applyProtection="1">
      <alignment horizontal="right" vertical="center"/>
    </xf>
    <xf numFmtId="4" fontId="6" fillId="0" borderId="3" xfId="0" applyNumberFormat="1" applyFont="1" applyBorder="1" applyAlignment="1" applyProtection="1">
      <alignment horizontal="right" vertical="center"/>
    </xf>
    <xf numFmtId="4" fontId="6" fillId="0" borderId="16" xfId="0" applyNumberFormat="1" applyFont="1" applyBorder="1" applyAlignment="1" applyProtection="1">
      <alignment horizontal="right" vertical="center"/>
    </xf>
    <xf numFmtId="4" fontId="6" fillId="0" borderId="6" xfId="0" applyNumberFormat="1" applyFont="1" applyBorder="1" applyAlignment="1" applyProtection="1">
      <alignment horizontal="right" vertical="center"/>
    </xf>
    <xf numFmtId="4" fontId="6" fillId="0" borderId="25" xfId="0" applyNumberFormat="1" applyFont="1" applyBorder="1" applyAlignment="1" applyProtection="1">
      <alignment horizontal="right" vertical="center"/>
    </xf>
    <xf numFmtId="4" fontId="6" fillId="0" borderId="25" xfId="0" applyNumberFormat="1" applyFont="1" applyBorder="1" applyAlignment="1" applyProtection="1">
      <alignment horizontal="right" vertical="center"/>
    </xf>
    <xf numFmtId="0" fontId="9" fillId="2" borderId="0" xfId="0" applyNumberFormat="1" applyFont="1" applyFill="1"/>
    <xf numFmtId="0" fontId="9" fillId="2" borderId="0" xfId="0" applyNumberFormat="1" applyFont="1" applyFill="1" applyAlignment="1">
      <alignment horizontal="right" vertical="center"/>
    </xf>
    <xf numFmtId="0" fontId="9" fillId="2" borderId="0" xfId="0" applyNumberFormat="1" applyFont="1" applyFill="1" applyAlignment="1"/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 applyProtection="1">
      <alignment vertical="center" wrapText="1"/>
    </xf>
    <xf numFmtId="49" fontId="9" fillId="0" borderId="7" xfId="0" applyNumberFormat="1" applyFont="1" applyFill="1" applyBorder="1" applyAlignment="1" applyProtection="1">
      <alignment vertical="center" wrapText="1"/>
    </xf>
    <xf numFmtId="4" fontId="9" fillId="0" borderId="22" xfId="0" applyNumberFormat="1" applyFont="1" applyBorder="1" applyAlignment="1" applyProtection="1">
      <alignment horizontal="right" vertical="center"/>
    </xf>
    <xf numFmtId="4" fontId="9" fillId="0" borderId="23" xfId="0" applyNumberFormat="1" applyFont="1" applyBorder="1" applyAlignment="1" applyProtection="1">
      <alignment horizontal="right" vertical="center"/>
    </xf>
    <xf numFmtId="4" fontId="9" fillId="0" borderId="24" xfId="0" applyNumberFormat="1" applyFont="1" applyBorder="1" applyAlignment="1" applyProtection="1">
      <alignment horizontal="right" vertical="center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4" fontId="9" fillId="0" borderId="26" xfId="0" applyNumberFormat="1" applyFont="1" applyBorder="1" applyAlignment="1" applyProtection="1">
      <alignment horizontal="right" vertical="center"/>
    </xf>
    <xf numFmtId="0" fontId="6" fillId="0" borderId="4" xfId="0" applyNumberFormat="1" applyFont="1" applyFill="1" applyBorder="1" applyAlignment="1">
      <alignment vertical="center"/>
    </xf>
    <xf numFmtId="4" fontId="9" fillId="0" borderId="8" xfId="0" applyNumberFormat="1" applyFont="1" applyBorder="1" applyAlignment="1" applyProtection="1">
      <alignment horizontal="right" vertical="center"/>
    </xf>
    <xf numFmtId="4" fontId="9" fillId="0" borderId="27" xfId="0" applyNumberFormat="1" applyFont="1" applyBorder="1" applyAlignment="1" applyProtection="1">
      <alignment horizontal="right" vertical="center"/>
    </xf>
    <xf numFmtId="4" fontId="9" fillId="0" borderId="28" xfId="0" applyNumberFormat="1" applyFont="1" applyBorder="1" applyAlignment="1" applyProtection="1">
      <alignment horizontal="right" vertical="center"/>
    </xf>
    <xf numFmtId="4" fontId="9" fillId="0" borderId="17" xfId="0" applyNumberFormat="1" applyFont="1" applyBorder="1" applyAlignment="1" applyProtection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 applyProtection="1">
      <alignment horizontal="right" vertical="center"/>
    </xf>
    <xf numFmtId="4" fontId="9" fillId="0" borderId="9" xfId="0" applyNumberFormat="1" applyFont="1" applyBorder="1" applyAlignment="1" applyProtection="1">
      <alignment horizontal="right" vertical="center"/>
    </xf>
    <xf numFmtId="4" fontId="9" fillId="0" borderId="29" xfId="0" applyNumberFormat="1" applyFont="1" applyBorder="1" applyAlignment="1" applyProtection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0" fontId="11" fillId="0" borderId="0" xfId="0" applyNumberFormat="1" applyFont="1" applyFill="1"/>
    <xf numFmtId="0" fontId="6" fillId="2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 applyProtection="1">
      <alignment vertical="center" wrapText="1"/>
    </xf>
    <xf numFmtId="4" fontId="6" fillId="0" borderId="22" xfId="0" applyNumberFormat="1" applyFont="1" applyBorder="1" applyAlignment="1" applyProtection="1">
      <alignment vertical="center" wrapText="1"/>
    </xf>
    <xf numFmtId="4" fontId="6" fillId="0" borderId="31" xfId="0" applyNumberFormat="1" applyFont="1" applyBorder="1" applyAlignment="1" applyProtection="1">
      <alignment vertical="center" wrapText="1"/>
    </xf>
    <xf numFmtId="0" fontId="9" fillId="0" borderId="0" xfId="0" applyNumberFormat="1" applyFont="1" applyFill="1" applyAlignment="1">
      <alignment horizontal="centerContinuous" vertical="center"/>
    </xf>
    <xf numFmtId="49" fontId="6" fillId="0" borderId="6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" fontId="6" fillId="0" borderId="32" xfId="0" applyNumberFormat="1" applyFont="1" applyBorder="1" applyAlignment="1" applyProtection="1">
      <alignment horizontal="righ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" fontId="6" fillId="0" borderId="16" xfId="0" applyNumberFormat="1" applyFont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left"/>
    </xf>
    <xf numFmtId="49" fontId="6" fillId="0" borderId="7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 vertical="center"/>
    </xf>
    <xf numFmtId="4" fontId="6" fillId="0" borderId="31" xfId="0" applyNumberFormat="1" applyFont="1" applyBorder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left"/>
    </xf>
    <xf numFmtId="4" fontId="6" fillId="0" borderId="34" xfId="0" applyNumberFormat="1" applyFont="1" applyBorder="1" applyAlignment="1" applyProtection="1">
      <alignment horizontal="right" vertical="center"/>
    </xf>
    <xf numFmtId="4" fontId="6" fillId="0" borderId="35" xfId="0" applyNumberFormat="1" applyFont="1" applyBorder="1" applyAlignment="1" applyProtection="1">
      <alignment horizontal="right"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2" fillId="0" borderId="0" xfId="1" applyFont="1" applyAlignment="1">
      <alignment vertical="center"/>
    </xf>
    <xf numFmtId="0" fontId="14" fillId="0" borderId="16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4" fontId="14" fillId="0" borderId="36" xfId="1" applyNumberFormat="1" applyFont="1" applyBorder="1" applyAlignment="1">
      <alignment horizontal="right" vertical="center"/>
    </xf>
    <xf numFmtId="4" fontId="14" fillId="0" borderId="37" xfId="1" applyNumberFormat="1" applyFont="1" applyBorder="1" applyAlignment="1">
      <alignment horizontal="right" vertical="center"/>
    </xf>
    <xf numFmtId="4" fontId="14" fillId="0" borderId="6" xfId="1" applyNumberFormat="1" applyFont="1" applyBorder="1" applyAlignment="1">
      <alignment horizontal="right" vertical="center"/>
    </xf>
    <xf numFmtId="4" fontId="14" fillId="0" borderId="11" xfId="1" applyNumberFormat="1" applyFont="1" applyBorder="1" applyAlignment="1">
      <alignment horizontal="right" vertical="center"/>
    </xf>
    <xf numFmtId="4" fontId="14" fillId="0" borderId="38" xfId="1" applyNumberFormat="1" applyFont="1" applyBorder="1" applyAlignment="1">
      <alignment horizontal="right" vertical="center"/>
    </xf>
    <xf numFmtId="4" fontId="14" fillId="0" borderId="16" xfId="1" applyNumberFormat="1" applyFont="1" applyBorder="1" applyAlignment="1">
      <alignment horizontal="right"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1" fontId="16" fillId="0" borderId="16" xfId="0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right" vertical="center" wrapText="1"/>
    </xf>
    <xf numFmtId="1" fontId="16" fillId="0" borderId="16" xfId="0" applyFont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right" vertical="center"/>
    </xf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 applyProtection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0" fontId="6" fillId="0" borderId="39" xfId="0" applyNumberFormat="1" applyFont="1" applyFill="1" applyBorder="1" applyAlignment="1" applyProtection="1">
      <alignment horizontal="center" vertical="center" wrapText="1"/>
    </xf>
    <xf numFmtId="186" fontId="6" fillId="0" borderId="12" xfId="0" applyNumberFormat="1" applyFont="1" applyFill="1" applyBorder="1" applyAlignment="1" applyProtection="1">
      <alignment horizontal="center" vertical="center" wrapText="1"/>
    </xf>
    <xf numFmtId="186" fontId="6" fillId="0" borderId="13" xfId="0" applyNumberFormat="1" applyFont="1" applyFill="1" applyBorder="1" applyAlignment="1" applyProtection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1" fontId="6" fillId="0" borderId="6" xfId="0" applyNumberFormat="1" applyFont="1" applyFill="1" applyBorder="1" applyAlignment="1" applyProtection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/>
    </xf>
    <xf numFmtId="0" fontId="6" fillId="0" borderId="35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>
      <alignment horizontal="center" vertical="center"/>
    </xf>
    <xf numFmtId="1" fontId="6" fillId="0" borderId="14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</xf>
    <xf numFmtId="1" fontId="6" fillId="0" borderId="14" xfId="0" applyNumberFormat="1" applyFont="1" applyFill="1" applyBorder="1" applyAlignment="1" applyProtection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39" xfId="1" applyFont="1" applyBorder="1" applyAlignment="1">
      <alignment horizontal="center" vertical="center" wrapText="1"/>
    </xf>
    <xf numFmtId="1" fontId="15" fillId="0" borderId="22" xfId="0" applyFont="1" applyBorder="1" applyAlignment="1">
      <alignment horizontal="left" vertical="center"/>
    </xf>
    <xf numFmtId="1" fontId="15" fillId="0" borderId="35" xfId="0" applyFont="1" applyBorder="1" applyAlignment="1">
      <alignment horizontal="left" vertical="center"/>
    </xf>
    <xf numFmtId="1" fontId="15" fillId="0" borderId="31" xfId="0" applyFont="1" applyBorder="1" applyAlignment="1">
      <alignment horizontal="left" vertical="center"/>
    </xf>
    <xf numFmtId="0" fontId="14" fillId="0" borderId="22" xfId="1" applyFont="1" applyBorder="1" applyAlignment="1">
      <alignment horizontal="left" vertical="center" wrapText="1"/>
    </xf>
    <xf numFmtId="0" fontId="14" fillId="0" borderId="31" xfId="1" applyFont="1" applyBorder="1" applyAlignment="1">
      <alignment horizontal="left" vertical="center" wrapText="1"/>
    </xf>
    <xf numFmtId="0" fontId="14" fillId="0" borderId="41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2" xfId="1" applyFont="1" applyBorder="1" applyAlignment="1">
      <alignment horizontal="center" vertical="center" wrapText="1"/>
    </xf>
    <xf numFmtId="0" fontId="14" fillId="0" borderId="43" xfId="1" applyFont="1" applyBorder="1" applyAlignment="1">
      <alignment horizontal="center" vertical="center" wrapText="1"/>
    </xf>
    <xf numFmtId="0" fontId="14" fillId="0" borderId="44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 wrapText="1"/>
    </xf>
    <xf numFmtId="0" fontId="14" fillId="0" borderId="45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35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22" xfId="1" applyFont="1" applyBorder="1" applyAlignment="1">
      <alignment vertical="center" wrapText="1"/>
    </xf>
    <xf numFmtId="0" fontId="14" fillId="0" borderId="35" xfId="1" applyFont="1" applyBorder="1" applyAlignment="1">
      <alignment vertical="center" wrapText="1"/>
    </xf>
    <xf numFmtId="0" fontId="14" fillId="0" borderId="31" xfId="1" applyFont="1" applyBorder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35" xfId="1" applyFont="1" applyBorder="1" applyAlignment="1">
      <alignment horizontal="left" vertical="center" wrapText="1"/>
    </xf>
    <xf numFmtId="1" fontId="16" fillId="0" borderId="22" xfId="0" applyFont="1" applyBorder="1" applyAlignment="1">
      <alignment horizontal="left" vertical="center" wrapText="1"/>
    </xf>
    <xf numFmtId="1" fontId="16" fillId="0" borderId="35" xfId="0" applyFont="1" applyBorder="1" applyAlignment="1">
      <alignment horizontal="left" vertical="center" wrapText="1"/>
    </xf>
    <xf numFmtId="1" fontId="16" fillId="0" borderId="31" xfId="0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8"/>
  <sheetViews>
    <sheetView showGridLines="0" showZeros="0" workbookViewId="0">
      <selection activeCell="H6" sqref="H6"/>
    </sheetView>
  </sheetViews>
  <sheetFormatPr defaultRowHeight="11.25"/>
  <cols>
    <col min="1" max="1" width="163.83203125" customWidth="1"/>
  </cols>
  <sheetData>
    <row r="1" spans="1:1" ht="14.25">
      <c r="A1" s="3"/>
    </row>
    <row r="3" spans="1:1" ht="102" customHeight="1">
      <c r="A3" s="4" t="s">
        <v>0</v>
      </c>
    </row>
    <row r="4" spans="1:1" ht="107.25" customHeight="1">
      <c r="A4" s="5" t="s">
        <v>1</v>
      </c>
    </row>
    <row r="5" spans="1:1" ht="409.6" hidden="1" customHeight="1">
      <c r="A5" s="6"/>
    </row>
    <row r="6" spans="1:1" ht="29.25" customHeight="1">
      <c r="A6" s="7"/>
    </row>
    <row r="7" spans="1:1" ht="78" customHeight="1"/>
    <row r="8" spans="1:1" ht="82.5" customHeight="1">
      <c r="A8" s="8" t="s">
        <v>423</v>
      </c>
    </row>
  </sheetData>
  <phoneticPr fontId="6" type="noConversion"/>
  <printOptions horizontalCentered="1" verticalCentered="1"/>
  <pageMargins left="0.59097224473953247" right="0.59097224473953247" top="0.59097224473953247" bottom="0.59097224473953247" header="0" footer="0"/>
  <pageSetup paperSize="9" orientation="landscape" errors="blank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9"/>
  <sheetViews>
    <sheetView showGridLines="0" showZeros="0" workbookViewId="0"/>
  </sheetViews>
  <sheetFormatPr defaultRowHeight="11.25"/>
  <cols>
    <col min="1" max="1" width="10.5" customWidth="1"/>
    <col min="2" max="2" width="38.83203125" customWidth="1"/>
    <col min="3" max="8" width="18" customWidth="1"/>
  </cols>
  <sheetData>
    <row r="1" spans="1:8" ht="20.100000000000001" customHeight="1">
      <c r="A1" s="13"/>
      <c r="B1" s="13"/>
      <c r="C1" s="13"/>
      <c r="D1" s="13"/>
      <c r="E1" s="87"/>
      <c r="F1" s="13"/>
      <c r="G1" s="13"/>
      <c r="H1" s="10" t="s">
        <v>317</v>
      </c>
    </row>
    <row r="2" spans="1:8" ht="25.5" customHeight="1">
      <c r="A2" s="130" t="s">
        <v>318</v>
      </c>
      <c r="B2" s="130"/>
      <c r="C2" s="130"/>
      <c r="D2" s="130"/>
      <c r="E2" s="130"/>
      <c r="F2" s="130"/>
      <c r="G2" s="130"/>
      <c r="H2" s="130"/>
    </row>
    <row r="3" spans="1:8" ht="20.100000000000001" customHeight="1">
      <c r="A3" s="95" t="s">
        <v>4</v>
      </c>
      <c r="B3" s="38"/>
      <c r="C3" s="38"/>
      <c r="D3" s="38"/>
      <c r="E3" s="38"/>
      <c r="F3" s="38"/>
      <c r="G3" s="38"/>
      <c r="H3" s="10" t="s">
        <v>5</v>
      </c>
    </row>
    <row r="4" spans="1:8" ht="20.100000000000001" customHeight="1">
      <c r="A4" s="137" t="s">
        <v>319</v>
      </c>
      <c r="B4" s="137" t="s">
        <v>320</v>
      </c>
      <c r="C4" s="178" t="s">
        <v>321</v>
      </c>
      <c r="D4" s="178"/>
      <c r="E4" s="179"/>
      <c r="F4" s="179"/>
      <c r="G4" s="179"/>
      <c r="H4" s="178"/>
    </row>
    <row r="5" spans="1:8" ht="20.100000000000001" customHeight="1">
      <c r="A5" s="137"/>
      <c r="B5" s="137"/>
      <c r="C5" s="188" t="s">
        <v>59</v>
      </c>
      <c r="D5" s="138" t="s">
        <v>224</v>
      </c>
      <c r="E5" s="182" t="s">
        <v>322</v>
      </c>
      <c r="F5" s="183"/>
      <c r="G5" s="184"/>
      <c r="H5" s="187" t="s">
        <v>229</v>
      </c>
    </row>
    <row r="6" spans="1:8" ht="33.75" customHeight="1">
      <c r="A6" s="136"/>
      <c r="B6" s="136"/>
      <c r="C6" s="189"/>
      <c r="D6" s="139"/>
      <c r="E6" s="96" t="s">
        <v>74</v>
      </c>
      <c r="F6" s="97" t="s">
        <v>323</v>
      </c>
      <c r="G6" s="98" t="s">
        <v>324</v>
      </c>
      <c r="H6" s="181"/>
    </row>
    <row r="7" spans="1:8" ht="20.100000000000001" customHeight="1">
      <c r="A7" s="44" t="s">
        <v>19</v>
      </c>
      <c r="B7" s="44" t="s">
        <v>59</v>
      </c>
      <c r="C7" s="45">
        <f>SUM(D7,E7,H7)</f>
        <v>10000</v>
      </c>
      <c r="D7" s="46">
        <v>0</v>
      </c>
      <c r="E7" s="46">
        <f>SUM(F7,G7)</f>
        <v>0</v>
      </c>
      <c r="F7" s="46">
        <v>0</v>
      </c>
      <c r="G7" s="99">
        <v>0</v>
      </c>
      <c r="H7" s="100">
        <v>10000</v>
      </c>
    </row>
    <row r="8" spans="1:8" ht="20.100000000000001" customHeight="1">
      <c r="A8" s="44" t="s">
        <v>19</v>
      </c>
      <c r="B8" s="44" t="s">
        <v>0</v>
      </c>
      <c r="C8" s="45">
        <f>SUM(D8,E8,H8)</f>
        <v>10000</v>
      </c>
      <c r="D8" s="46">
        <v>0</v>
      </c>
      <c r="E8" s="46">
        <f>SUM(F8,G8)</f>
        <v>0</v>
      </c>
      <c r="F8" s="46">
        <v>0</v>
      </c>
      <c r="G8" s="99">
        <v>0</v>
      </c>
      <c r="H8" s="100">
        <v>10000</v>
      </c>
    </row>
    <row r="9" spans="1:8" ht="20.100000000000001" customHeight="1">
      <c r="A9" s="44" t="s">
        <v>82</v>
      </c>
      <c r="B9" s="44" t="s">
        <v>83</v>
      </c>
      <c r="C9" s="45">
        <f>SUM(D9,E9,H9)</f>
        <v>10000</v>
      </c>
      <c r="D9" s="46">
        <v>0</v>
      </c>
      <c r="E9" s="46">
        <f>SUM(F9,G9)</f>
        <v>0</v>
      </c>
      <c r="F9" s="46">
        <v>0</v>
      </c>
      <c r="G9" s="99">
        <v>0</v>
      </c>
      <c r="H9" s="100">
        <v>10000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honeticPr fontId="6" type="noConversion"/>
  <printOptions horizontalCentered="1"/>
  <pageMargins left="0.39375001192092896" right="0.39375001192092896" top="0.78750002384185791" bottom="0.39375001192092896" header="0" footer="0"/>
  <pageSetup paperSize="9" fitToHeight="100" orientation="landscape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16"/>
  <sheetViews>
    <sheetView showGridLines="0" showZeros="0" workbookViewId="0"/>
  </sheetViews>
  <sheetFormatPr defaultRowHeight="11.25"/>
  <cols>
    <col min="1" max="3" width="5.6640625" customWidth="1"/>
    <col min="4" max="4" width="17" customWidth="1"/>
    <col min="5" max="5" width="71.33203125" customWidth="1"/>
    <col min="6" max="8" width="18.1640625" customWidth="1"/>
    <col min="9" max="245" width="10.6640625" customWidth="1"/>
  </cols>
  <sheetData>
    <row r="1" spans="1:8" ht="20.100000000000001" customHeight="1">
      <c r="A1" s="32"/>
      <c r="B1" s="33"/>
      <c r="C1" s="33"/>
      <c r="D1" s="33"/>
      <c r="E1" s="33"/>
      <c r="F1" s="33"/>
      <c r="G1" s="33"/>
      <c r="H1" s="77" t="s">
        <v>325</v>
      </c>
    </row>
    <row r="2" spans="1:8" ht="20.100000000000001" customHeight="1">
      <c r="A2" s="130" t="s">
        <v>326</v>
      </c>
      <c r="B2" s="130"/>
      <c r="C2" s="130"/>
      <c r="D2" s="130"/>
      <c r="E2" s="130"/>
      <c r="F2" s="130"/>
      <c r="G2" s="130"/>
      <c r="H2" s="130"/>
    </row>
    <row r="3" spans="1:8" ht="20.100000000000001" customHeight="1">
      <c r="A3" s="78" t="s">
        <v>4</v>
      </c>
      <c r="B3" s="37"/>
      <c r="C3" s="37"/>
      <c r="D3" s="37"/>
      <c r="E3" s="37"/>
      <c r="F3" s="101"/>
      <c r="G3" s="101"/>
      <c r="H3" s="10" t="s">
        <v>5</v>
      </c>
    </row>
    <row r="4" spans="1:8" ht="20.100000000000001" customHeight="1">
      <c r="A4" s="140" t="s">
        <v>58</v>
      </c>
      <c r="B4" s="141"/>
      <c r="C4" s="141"/>
      <c r="D4" s="141"/>
      <c r="E4" s="142"/>
      <c r="F4" s="190" t="s">
        <v>327</v>
      </c>
      <c r="G4" s="178"/>
      <c r="H4" s="178"/>
    </row>
    <row r="5" spans="1:8" ht="20.100000000000001" customHeight="1">
      <c r="A5" s="140" t="s">
        <v>67</v>
      </c>
      <c r="B5" s="141"/>
      <c r="C5" s="142"/>
      <c r="D5" s="191" t="s">
        <v>68</v>
      </c>
      <c r="E5" s="138" t="s">
        <v>107</v>
      </c>
      <c r="F5" s="134" t="s">
        <v>59</v>
      </c>
      <c r="G5" s="134" t="s">
        <v>103</v>
      </c>
      <c r="H5" s="178" t="s">
        <v>104</v>
      </c>
    </row>
    <row r="6" spans="1:8" ht="20.100000000000001" customHeight="1">
      <c r="A6" s="42" t="s">
        <v>79</v>
      </c>
      <c r="B6" s="41" t="s">
        <v>80</v>
      </c>
      <c r="C6" s="43" t="s">
        <v>81</v>
      </c>
      <c r="D6" s="192"/>
      <c r="E6" s="136"/>
      <c r="F6" s="139"/>
      <c r="G6" s="139"/>
      <c r="H6" s="179"/>
    </row>
    <row r="7" spans="1:8" ht="20.100000000000001" customHeight="1">
      <c r="A7" s="44" t="s">
        <v>19</v>
      </c>
      <c r="B7" s="44" t="s">
        <v>19</v>
      </c>
      <c r="C7" s="44" t="s">
        <v>19</v>
      </c>
      <c r="D7" s="44" t="s">
        <v>19</v>
      </c>
      <c r="E7" s="44" t="s">
        <v>19</v>
      </c>
      <c r="F7" s="102">
        <f t="shared" ref="F7:F16" si="0">SUM(G7,H7)</f>
        <v>0</v>
      </c>
      <c r="G7" s="103" t="s">
        <v>19</v>
      </c>
      <c r="H7" s="47" t="s">
        <v>19</v>
      </c>
    </row>
    <row r="8" spans="1:8" ht="20.100000000000001" customHeight="1">
      <c r="A8" s="44" t="s">
        <v>19</v>
      </c>
      <c r="B8" s="44" t="s">
        <v>19</v>
      </c>
      <c r="C8" s="44" t="s">
        <v>19</v>
      </c>
      <c r="D8" s="44" t="s">
        <v>19</v>
      </c>
      <c r="E8" s="44" t="s">
        <v>19</v>
      </c>
      <c r="F8" s="102">
        <f t="shared" si="0"/>
        <v>0</v>
      </c>
      <c r="G8" s="103" t="s">
        <v>19</v>
      </c>
      <c r="H8" s="47" t="s">
        <v>19</v>
      </c>
    </row>
    <row r="9" spans="1:8" ht="20.100000000000001" customHeight="1">
      <c r="A9" s="44" t="s">
        <v>19</v>
      </c>
      <c r="B9" s="44" t="s">
        <v>19</v>
      </c>
      <c r="C9" s="44" t="s">
        <v>19</v>
      </c>
      <c r="D9" s="44" t="s">
        <v>19</v>
      </c>
      <c r="E9" s="44" t="s">
        <v>19</v>
      </c>
      <c r="F9" s="102">
        <f t="shared" si="0"/>
        <v>0</v>
      </c>
      <c r="G9" s="103" t="s">
        <v>19</v>
      </c>
      <c r="H9" s="47" t="s">
        <v>19</v>
      </c>
    </row>
    <row r="10" spans="1:8" ht="20.100000000000001" customHeight="1">
      <c r="A10" s="44" t="s">
        <v>19</v>
      </c>
      <c r="B10" s="44" t="s">
        <v>19</v>
      </c>
      <c r="C10" s="44" t="s">
        <v>19</v>
      </c>
      <c r="D10" s="44" t="s">
        <v>19</v>
      </c>
      <c r="E10" s="44" t="s">
        <v>19</v>
      </c>
      <c r="F10" s="102">
        <f t="shared" si="0"/>
        <v>0</v>
      </c>
      <c r="G10" s="103" t="s">
        <v>19</v>
      </c>
      <c r="H10" s="47" t="s">
        <v>19</v>
      </c>
    </row>
    <row r="11" spans="1:8" ht="20.100000000000001" customHeight="1">
      <c r="A11" s="44" t="s">
        <v>19</v>
      </c>
      <c r="B11" s="44" t="s">
        <v>19</v>
      </c>
      <c r="C11" s="44" t="s">
        <v>19</v>
      </c>
      <c r="D11" s="44" t="s">
        <v>19</v>
      </c>
      <c r="E11" s="44" t="s">
        <v>19</v>
      </c>
      <c r="F11" s="102">
        <f t="shared" si="0"/>
        <v>0</v>
      </c>
      <c r="G11" s="103" t="s">
        <v>19</v>
      </c>
      <c r="H11" s="47" t="s">
        <v>19</v>
      </c>
    </row>
    <row r="12" spans="1:8" ht="20.100000000000001" customHeight="1">
      <c r="A12" s="44" t="s">
        <v>19</v>
      </c>
      <c r="B12" s="44" t="s">
        <v>19</v>
      </c>
      <c r="C12" s="44" t="s">
        <v>19</v>
      </c>
      <c r="D12" s="44" t="s">
        <v>19</v>
      </c>
      <c r="E12" s="44" t="s">
        <v>19</v>
      </c>
      <c r="F12" s="102">
        <f t="shared" si="0"/>
        <v>0</v>
      </c>
      <c r="G12" s="103" t="s">
        <v>19</v>
      </c>
      <c r="H12" s="47" t="s">
        <v>19</v>
      </c>
    </row>
    <row r="13" spans="1:8" ht="20.100000000000001" customHeight="1">
      <c r="A13" s="44" t="s">
        <v>19</v>
      </c>
      <c r="B13" s="44" t="s">
        <v>19</v>
      </c>
      <c r="C13" s="44" t="s">
        <v>19</v>
      </c>
      <c r="D13" s="44" t="s">
        <v>19</v>
      </c>
      <c r="E13" s="44" t="s">
        <v>19</v>
      </c>
      <c r="F13" s="102">
        <f t="shared" si="0"/>
        <v>0</v>
      </c>
      <c r="G13" s="103" t="s">
        <v>19</v>
      </c>
      <c r="H13" s="47" t="s">
        <v>19</v>
      </c>
    </row>
    <row r="14" spans="1:8" ht="20.100000000000001" customHeight="1">
      <c r="A14" s="44" t="s">
        <v>19</v>
      </c>
      <c r="B14" s="44" t="s">
        <v>19</v>
      </c>
      <c r="C14" s="44" t="s">
        <v>19</v>
      </c>
      <c r="D14" s="44" t="s">
        <v>19</v>
      </c>
      <c r="E14" s="44" t="s">
        <v>19</v>
      </c>
      <c r="F14" s="102">
        <f t="shared" si="0"/>
        <v>0</v>
      </c>
      <c r="G14" s="103" t="s">
        <v>19</v>
      </c>
      <c r="H14" s="47" t="s">
        <v>19</v>
      </c>
    </row>
    <row r="15" spans="1:8" ht="20.100000000000001" customHeight="1">
      <c r="A15" s="44" t="s">
        <v>19</v>
      </c>
      <c r="B15" s="44" t="s">
        <v>19</v>
      </c>
      <c r="C15" s="44" t="s">
        <v>19</v>
      </c>
      <c r="D15" s="44" t="s">
        <v>19</v>
      </c>
      <c r="E15" s="44" t="s">
        <v>19</v>
      </c>
      <c r="F15" s="102">
        <f t="shared" si="0"/>
        <v>0</v>
      </c>
      <c r="G15" s="103" t="s">
        <v>19</v>
      </c>
      <c r="H15" s="47" t="s">
        <v>19</v>
      </c>
    </row>
    <row r="16" spans="1:8" ht="20.100000000000001" customHeight="1">
      <c r="A16" s="44" t="s">
        <v>19</v>
      </c>
      <c r="B16" s="44" t="s">
        <v>19</v>
      </c>
      <c r="C16" s="44" t="s">
        <v>19</v>
      </c>
      <c r="D16" s="44" t="s">
        <v>19</v>
      </c>
      <c r="E16" s="44" t="s">
        <v>19</v>
      </c>
      <c r="F16" s="102">
        <f t="shared" si="0"/>
        <v>0</v>
      </c>
      <c r="G16" s="103" t="s">
        <v>19</v>
      </c>
      <c r="H16" s="47" t="s">
        <v>19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honeticPr fontId="6" type="noConversion"/>
  <printOptions horizontalCentered="1"/>
  <pageMargins left="0.39375001192092896" right="0.39375001192092896" top="0.78750002384185791" bottom="0.39375001192092896" header="0" footer="0"/>
  <pageSetup paperSize="9" fitToHeight="1000" orientation="landscape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16"/>
  <sheetViews>
    <sheetView showGridLines="0" showZeros="0" workbookViewId="0"/>
  </sheetViews>
  <sheetFormatPr defaultRowHeight="11.25"/>
  <cols>
    <col min="1" max="1" width="15.5" customWidth="1"/>
    <col min="2" max="2" width="38.83203125" customWidth="1"/>
    <col min="3" max="8" width="18" customWidth="1"/>
  </cols>
  <sheetData>
    <row r="1" spans="1:8" ht="20.100000000000001" customHeight="1">
      <c r="A1" s="13"/>
      <c r="B1" s="13"/>
      <c r="C1" s="13"/>
      <c r="D1" s="13"/>
      <c r="E1" s="87"/>
      <c r="F1" s="13"/>
      <c r="G1" s="13"/>
      <c r="H1" s="10" t="s">
        <v>328</v>
      </c>
    </row>
    <row r="2" spans="1:8" ht="25.5" customHeight="1">
      <c r="A2" s="130" t="s">
        <v>329</v>
      </c>
      <c r="B2" s="130"/>
      <c r="C2" s="130"/>
      <c r="D2" s="130"/>
      <c r="E2" s="130"/>
      <c r="F2" s="130"/>
      <c r="G2" s="130"/>
      <c r="H2" s="130"/>
    </row>
    <row r="3" spans="1:8" ht="20.100000000000001" customHeight="1">
      <c r="A3" s="95" t="s">
        <v>4</v>
      </c>
      <c r="B3" s="38"/>
      <c r="C3" s="38"/>
      <c r="D3" s="38"/>
      <c r="E3" s="38"/>
      <c r="F3" s="38"/>
      <c r="G3" s="38"/>
      <c r="H3" s="10" t="s">
        <v>5</v>
      </c>
    </row>
    <row r="4" spans="1:8" ht="20.100000000000001" customHeight="1">
      <c r="A4" s="137" t="s">
        <v>319</v>
      </c>
      <c r="B4" s="137" t="s">
        <v>320</v>
      </c>
      <c r="C4" s="178" t="s">
        <v>321</v>
      </c>
      <c r="D4" s="178"/>
      <c r="E4" s="179"/>
      <c r="F4" s="179"/>
      <c r="G4" s="179"/>
      <c r="H4" s="178"/>
    </row>
    <row r="5" spans="1:8" ht="20.100000000000001" customHeight="1">
      <c r="A5" s="137"/>
      <c r="B5" s="137"/>
      <c r="C5" s="188" t="s">
        <v>59</v>
      </c>
      <c r="D5" s="138" t="s">
        <v>224</v>
      </c>
      <c r="E5" s="182" t="s">
        <v>322</v>
      </c>
      <c r="F5" s="183"/>
      <c r="G5" s="184"/>
      <c r="H5" s="187" t="s">
        <v>229</v>
      </c>
    </row>
    <row r="6" spans="1:8" ht="33.75" customHeight="1">
      <c r="A6" s="136"/>
      <c r="B6" s="136"/>
      <c r="C6" s="189"/>
      <c r="D6" s="139"/>
      <c r="E6" s="96" t="s">
        <v>74</v>
      </c>
      <c r="F6" s="97" t="s">
        <v>323</v>
      </c>
      <c r="G6" s="98" t="s">
        <v>324</v>
      </c>
      <c r="H6" s="181"/>
    </row>
    <row r="7" spans="1:8" ht="20.100000000000001" customHeight="1">
      <c r="A7" s="44" t="s">
        <v>19</v>
      </c>
      <c r="B7" s="44" t="s">
        <v>19</v>
      </c>
      <c r="C7" s="45">
        <f t="shared" ref="C7:C16" si="0">SUM(D7,E7,H7)</f>
        <v>0</v>
      </c>
      <c r="D7" s="46" t="s">
        <v>19</v>
      </c>
      <c r="E7" s="46">
        <f t="shared" ref="E7:E16" si="1">SUM(F7,G7)</f>
        <v>0</v>
      </c>
      <c r="F7" s="46" t="s">
        <v>19</v>
      </c>
      <c r="G7" s="99" t="s">
        <v>19</v>
      </c>
      <c r="H7" s="100" t="s">
        <v>19</v>
      </c>
    </row>
    <row r="8" spans="1:8" ht="20.100000000000001" customHeight="1">
      <c r="A8" s="44" t="s">
        <v>19</v>
      </c>
      <c r="B8" s="44" t="s">
        <v>19</v>
      </c>
      <c r="C8" s="45">
        <f t="shared" si="0"/>
        <v>0</v>
      </c>
      <c r="D8" s="46" t="s">
        <v>19</v>
      </c>
      <c r="E8" s="46">
        <f t="shared" si="1"/>
        <v>0</v>
      </c>
      <c r="F8" s="46" t="s">
        <v>19</v>
      </c>
      <c r="G8" s="99" t="s">
        <v>19</v>
      </c>
      <c r="H8" s="100" t="s">
        <v>19</v>
      </c>
    </row>
    <row r="9" spans="1:8" ht="20.100000000000001" customHeight="1">
      <c r="A9" s="44" t="s">
        <v>19</v>
      </c>
      <c r="B9" s="44" t="s">
        <v>19</v>
      </c>
      <c r="C9" s="45">
        <f t="shared" si="0"/>
        <v>0</v>
      </c>
      <c r="D9" s="46" t="s">
        <v>19</v>
      </c>
      <c r="E9" s="46">
        <f t="shared" si="1"/>
        <v>0</v>
      </c>
      <c r="F9" s="46" t="s">
        <v>19</v>
      </c>
      <c r="G9" s="99" t="s">
        <v>19</v>
      </c>
      <c r="H9" s="100" t="s">
        <v>19</v>
      </c>
    </row>
    <row r="10" spans="1:8" ht="20.100000000000001" customHeight="1">
      <c r="A10" s="44" t="s">
        <v>19</v>
      </c>
      <c r="B10" s="44" t="s">
        <v>19</v>
      </c>
      <c r="C10" s="45">
        <f t="shared" si="0"/>
        <v>0</v>
      </c>
      <c r="D10" s="46" t="s">
        <v>19</v>
      </c>
      <c r="E10" s="46">
        <f t="shared" si="1"/>
        <v>0</v>
      </c>
      <c r="F10" s="46" t="s">
        <v>19</v>
      </c>
      <c r="G10" s="99" t="s">
        <v>19</v>
      </c>
      <c r="H10" s="100" t="s">
        <v>19</v>
      </c>
    </row>
    <row r="11" spans="1:8" ht="20.100000000000001" customHeight="1">
      <c r="A11" s="44" t="s">
        <v>19</v>
      </c>
      <c r="B11" s="44" t="s">
        <v>19</v>
      </c>
      <c r="C11" s="45">
        <f t="shared" si="0"/>
        <v>0</v>
      </c>
      <c r="D11" s="46" t="s">
        <v>19</v>
      </c>
      <c r="E11" s="46">
        <f t="shared" si="1"/>
        <v>0</v>
      </c>
      <c r="F11" s="46" t="s">
        <v>19</v>
      </c>
      <c r="G11" s="99" t="s">
        <v>19</v>
      </c>
      <c r="H11" s="100" t="s">
        <v>19</v>
      </c>
    </row>
    <row r="12" spans="1:8" ht="20.100000000000001" customHeight="1">
      <c r="A12" s="44" t="s">
        <v>19</v>
      </c>
      <c r="B12" s="44" t="s">
        <v>19</v>
      </c>
      <c r="C12" s="45">
        <f t="shared" si="0"/>
        <v>0</v>
      </c>
      <c r="D12" s="46" t="s">
        <v>19</v>
      </c>
      <c r="E12" s="46">
        <f t="shared" si="1"/>
        <v>0</v>
      </c>
      <c r="F12" s="46" t="s">
        <v>19</v>
      </c>
      <c r="G12" s="99" t="s">
        <v>19</v>
      </c>
      <c r="H12" s="100" t="s">
        <v>19</v>
      </c>
    </row>
    <row r="13" spans="1:8" ht="20.100000000000001" customHeight="1">
      <c r="A13" s="44" t="s">
        <v>19</v>
      </c>
      <c r="B13" s="44" t="s">
        <v>19</v>
      </c>
      <c r="C13" s="45">
        <f t="shared" si="0"/>
        <v>0</v>
      </c>
      <c r="D13" s="46" t="s">
        <v>19</v>
      </c>
      <c r="E13" s="46">
        <f t="shared" si="1"/>
        <v>0</v>
      </c>
      <c r="F13" s="46" t="s">
        <v>19</v>
      </c>
      <c r="G13" s="99" t="s">
        <v>19</v>
      </c>
      <c r="H13" s="100" t="s">
        <v>19</v>
      </c>
    </row>
    <row r="14" spans="1:8" ht="20.100000000000001" customHeight="1">
      <c r="A14" s="44" t="s">
        <v>19</v>
      </c>
      <c r="B14" s="44" t="s">
        <v>19</v>
      </c>
      <c r="C14" s="45">
        <f t="shared" si="0"/>
        <v>0</v>
      </c>
      <c r="D14" s="46" t="s">
        <v>19</v>
      </c>
      <c r="E14" s="46">
        <f t="shared" si="1"/>
        <v>0</v>
      </c>
      <c r="F14" s="46" t="s">
        <v>19</v>
      </c>
      <c r="G14" s="99" t="s">
        <v>19</v>
      </c>
      <c r="H14" s="100" t="s">
        <v>19</v>
      </c>
    </row>
    <row r="15" spans="1:8" ht="20.100000000000001" customHeight="1">
      <c r="A15" s="44" t="s">
        <v>19</v>
      </c>
      <c r="B15" s="44" t="s">
        <v>19</v>
      </c>
      <c r="C15" s="45">
        <f t="shared" si="0"/>
        <v>0</v>
      </c>
      <c r="D15" s="46" t="s">
        <v>19</v>
      </c>
      <c r="E15" s="46">
        <f t="shared" si="1"/>
        <v>0</v>
      </c>
      <c r="F15" s="46" t="s">
        <v>19</v>
      </c>
      <c r="G15" s="99" t="s">
        <v>19</v>
      </c>
      <c r="H15" s="100" t="s">
        <v>19</v>
      </c>
    </row>
    <row r="16" spans="1:8" ht="20.100000000000001" customHeight="1">
      <c r="A16" s="44" t="s">
        <v>19</v>
      </c>
      <c r="B16" s="44" t="s">
        <v>19</v>
      </c>
      <c r="C16" s="45">
        <f t="shared" si="0"/>
        <v>0</v>
      </c>
      <c r="D16" s="46" t="s">
        <v>19</v>
      </c>
      <c r="E16" s="46">
        <f t="shared" si="1"/>
        <v>0</v>
      </c>
      <c r="F16" s="46" t="s">
        <v>19</v>
      </c>
      <c r="G16" s="99" t="s">
        <v>19</v>
      </c>
      <c r="H16" s="100" t="s">
        <v>19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honeticPr fontId="6" type="noConversion"/>
  <printOptions horizontalCentered="1"/>
  <pageMargins left="0.39375001192092896" right="0.39375001192092896" top="0.78750002384185791" bottom="0.39375001192092896" header="0" footer="0"/>
  <pageSetup paperSize="9" fitToHeight="100" orientation="landscape" errors="blank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16"/>
  <sheetViews>
    <sheetView showGridLines="0" showZeros="0" workbookViewId="0"/>
  </sheetViews>
  <sheetFormatPr defaultRowHeight="11.25"/>
  <cols>
    <col min="1" max="3" width="5.6640625" customWidth="1"/>
    <col min="4" max="4" width="17" customWidth="1"/>
    <col min="5" max="5" width="59.5" customWidth="1"/>
    <col min="6" max="6" width="23" customWidth="1"/>
    <col min="7" max="8" width="20.83203125" customWidth="1"/>
    <col min="9" max="245" width="10.6640625" customWidth="1"/>
  </cols>
  <sheetData>
    <row r="1" spans="1:8" ht="20.100000000000001" customHeight="1">
      <c r="A1" s="32"/>
      <c r="B1" s="33"/>
      <c r="C1" s="33"/>
      <c r="D1" s="33"/>
      <c r="E1" s="33"/>
      <c r="F1" s="33"/>
      <c r="G1" s="33"/>
      <c r="H1" s="77" t="s">
        <v>330</v>
      </c>
    </row>
    <row r="2" spans="1:8" ht="20.100000000000001" customHeight="1">
      <c r="A2" s="130" t="s">
        <v>331</v>
      </c>
      <c r="B2" s="130"/>
      <c r="C2" s="130"/>
      <c r="D2" s="130"/>
      <c r="E2" s="130"/>
      <c r="F2" s="130"/>
      <c r="G2" s="130"/>
      <c r="H2" s="130"/>
    </row>
    <row r="3" spans="1:8" ht="20.100000000000001" customHeight="1">
      <c r="A3" s="37" t="s">
        <v>19</v>
      </c>
      <c r="B3" s="37"/>
      <c r="C3" s="37"/>
      <c r="D3" s="37"/>
      <c r="E3" s="37"/>
      <c r="F3" s="101"/>
      <c r="G3" s="101"/>
      <c r="H3" s="10" t="s">
        <v>5</v>
      </c>
    </row>
    <row r="4" spans="1:8" ht="20.100000000000001" customHeight="1">
      <c r="A4" s="140" t="s">
        <v>58</v>
      </c>
      <c r="B4" s="141"/>
      <c r="C4" s="141"/>
      <c r="D4" s="141"/>
      <c r="E4" s="142"/>
      <c r="F4" s="190" t="s">
        <v>332</v>
      </c>
      <c r="G4" s="178"/>
      <c r="H4" s="178"/>
    </row>
    <row r="5" spans="1:8" ht="20.100000000000001" customHeight="1">
      <c r="A5" s="140" t="s">
        <v>67</v>
      </c>
      <c r="B5" s="141"/>
      <c r="C5" s="142"/>
      <c r="D5" s="191" t="s">
        <v>68</v>
      </c>
      <c r="E5" s="138" t="s">
        <v>107</v>
      </c>
      <c r="F5" s="134" t="s">
        <v>59</v>
      </c>
      <c r="G5" s="134" t="s">
        <v>103</v>
      </c>
      <c r="H5" s="178" t="s">
        <v>104</v>
      </c>
    </row>
    <row r="6" spans="1:8" ht="20.100000000000001" customHeight="1">
      <c r="A6" s="42" t="s">
        <v>79</v>
      </c>
      <c r="B6" s="41" t="s">
        <v>80</v>
      </c>
      <c r="C6" s="43" t="s">
        <v>81</v>
      </c>
      <c r="D6" s="192"/>
      <c r="E6" s="136"/>
      <c r="F6" s="139"/>
      <c r="G6" s="139"/>
      <c r="H6" s="179"/>
    </row>
    <row r="7" spans="1:8" ht="20.100000000000001" customHeight="1">
      <c r="A7" s="104" t="s">
        <v>19</v>
      </c>
      <c r="B7" s="104" t="s">
        <v>19</v>
      </c>
      <c r="C7" s="104" t="s">
        <v>19</v>
      </c>
      <c r="D7" s="104" t="s">
        <v>19</v>
      </c>
      <c r="E7" s="104" t="s">
        <v>19</v>
      </c>
      <c r="F7" s="102">
        <f t="shared" ref="F7:F16" si="0">SUM(G7:H7)</f>
        <v>0</v>
      </c>
      <c r="G7" s="103" t="s">
        <v>19</v>
      </c>
      <c r="H7" s="47" t="s">
        <v>19</v>
      </c>
    </row>
    <row r="8" spans="1:8" ht="20.100000000000001" customHeight="1">
      <c r="A8" s="104" t="s">
        <v>19</v>
      </c>
      <c r="B8" s="104" t="s">
        <v>19</v>
      </c>
      <c r="C8" s="104" t="s">
        <v>19</v>
      </c>
      <c r="D8" s="104" t="s">
        <v>19</v>
      </c>
      <c r="E8" s="104" t="s">
        <v>19</v>
      </c>
      <c r="F8" s="102">
        <f t="shared" si="0"/>
        <v>0</v>
      </c>
      <c r="G8" s="103" t="s">
        <v>19</v>
      </c>
      <c r="H8" s="47" t="s">
        <v>19</v>
      </c>
    </row>
    <row r="9" spans="1:8" ht="20.100000000000001" customHeight="1">
      <c r="A9" s="104" t="s">
        <v>19</v>
      </c>
      <c r="B9" s="104" t="s">
        <v>19</v>
      </c>
      <c r="C9" s="104" t="s">
        <v>19</v>
      </c>
      <c r="D9" s="104" t="s">
        <v>19</v>
      </c>
      <c r="E9" s="104" t="s">
        <v>19</v>
      </c>
      <c r="F9" s="102">
        <f t="shared" si="0"/>
        <v>0</v>
      </c>
      <c r="G9" s="103" t="s">
        <v>19</v>
      </c>
      <c r="H9" s="47" t="s">
        <v>19</v>
      </c>
    </row>
    <row r="10" spans="1:8" ht="20.100000000000001" customHeight="1">
      <c r="A10" s="104" t="s">
        <v>19</v>
      </c>
      <c r="B10" s="104" t="s">
        <v>19</v>
      </c>
      <c r="C10" s="104" t="s">
        <v>19</v>
      </c>
      <c r="D10" s="104" t="s">
        <v>19</v>
      </c>
      <c r="E10" s="104" t="s">
        <v>19</v>
      </c>
      <c r="F10" s="102">
        <f t="shared" si="0"/>
        <v>0</v>
      </c>
      <c r="G10" s="103" t="s">
        <v>19</v>
      </c>
      <c r="H10" s="47" t="s">
        <v>19</v>
      </c>
    </row>
    <row r="11" spans="1:8" ht="20.100000000000001" customHeight="1">
      <c r="A11" s="104" t="s">
        <v>19</v>
      </c>
      <c r="B11" s="104" t="s">
        <v>19</v>
      </c>
      <c r="C11" s="104" t="s">
        <v>19</v>
      </c>
      <c r="D11" s="104" t="s">
        <v>19</v>
      </c>
      <c r="E11" s="104" t="s">
        <v>19</v>
      </c>
      <c r="F11" s="102">
        <f t="shared" si="0"/>
        <v>0</v>
      </c>
      <c r="G11" s="103" t="s">
        <v>19</v>
      </c>
      <c r="H11" s="47" t="s">
        <v>19</v>
      </c>
    </row>
    <row r="12" spans="1:8" ht="20.100000000000001" customHeight="1">
      <c r="A12" s="104" t="s">
        <v>19</v>
      </c>
      <c r="B12" s="104" t="s">
        <v>19</v>
      </c>
      <c r="C12" s="104" t="s">
        <v>19</v>
      </c>
      <c r="D12" s="104" t="s">
        <v>19</v>
      </c>
      <c r="E12" s="104" t="s">
        <v>19</v>
      </c>
      <c r="F12" s="102">
        <f t="shared" si="0"/>
        <v>0</v>
      </c>
      <c r="G12" s="103" t="s">
        <v>19</v>
      </c>
      <c r="H12" s="47" t="s">
        <v>19</v>
      </c>
    </row>
    <row r="13" spans="1:8" ht="20.100000000000001" customHeight="1">
      <c r="A13" s="104" t="s">
        <v>19</v>
      </c>
      <c r="B13" s="104" t="s">
        <v>19</v>
      </c>
      <c r="C13" s="104" t="s">
        <v>19</v>
      </c>
      <c r="D13" s="104" t="s">
        <v>19</v>
      </c>
      <c r="E13" s="104" t="s">
        <v>19</v>
      </c>
      <c r="F13" s="102">
        <f t="shared" si="0"/>
        <v>0</v>
      </c>
      <c r="G13" s="103" t="s">
        <v>19</v>
      </c>
      <c r="H13" s="47" t="s">
        <v>19</v>
      </c>
    </row>
    <row r="14" spans="1:8" ht="20.100000000000001" customHeight="1">
      <c r="A14" s="104" t="s">
        <v>19</v>
      </c>
      <c r="B14" s="104" t="s">
        <v>19</v>
      </c>
      <c r="C14" s="104" t="s">
        <v>19</v>
      </c>
      <c r="D14" s="104" t="s">
        <v>19</v>
      </c>
      <c r="E14" s="104" t="s">
        <v>19</v>
      </c>
      <c r="F14" s="102">
        <f t="shared" si="0"/>
        <v>0</v>
      </c>
      <c r="G14" s="103" t="s">
        <v>19</v>
      </c>
      <c r="H14" s="47" t="s">
        <v>19</v>
      </c>
    </row>
    <row r="15" spans="1:8" ht="20.100000000000001" customHeight="1">
      <c r="A15" s="104" t="s">
        <v>19</v>
      </c>
      <c r="B15" s="104" t="s">
        <v>19</v>
      </c>
      <c r="C15" s="104" t="s">
        <v>19</v>
      </c>
      <c r="D15" s="104" t="s">
        <v>19</v>
      </c>
      <c r="E15" s="104" t="s">
        <v>19</v>
      </c>
      <c r="F15" s="102">
        <f t="shared" si="0"/>
        <v>0</v>
      </c>
      <c r="G15" s="103" t="s">
        <v>19</v>
      </c>
      <c r="H15" s="47" t="s">
        <v>19</v>
      </c>
    </row>
    <row r="16" spans="1:8" ht="20.100000000000001" customHeight="1">
      <c r="A16" s="104" t="s">
        <v>19</v>
      </c>
      <c r="B16" s="104" t="s">
        <v>19</v>
      </c>
      <c r="C16" s="104" t="s">
        <v>19</v>
      </c>
      <c r="D16" s="104" t="s">
        <v>19</v>
      </c>
      <c r="E16" s="104" t="s">
        <v>19</v>
      </c>
      <c r="F16" s="102">
        <f t="shared" si="0"/>
        <v>0</v>
      </c>
      <c r="G16" s="103" t="s">
        <v>19</v>
      </c>
      <c r="H16" s="47" t="s">
        <v>19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honeticPr fontId="6" type="noConversion"/>
  <printOptions horizontalCentered="1"/>
  <pageMargins left="0.39375001192092896" right="0.39375001192092896" top="0.39375001192092896" bottom="0.39375001192092896" header="0.39375001192092896" footer="0"/>
  <pageSetup paperSize="9" fitToHeight="1000" orientation="landscape" errors="blank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36"/>
  <sheetViews>
    <sheetView showGridLines="0" showZeros="0" topLeftCell="A22" workbookViewId="0"/>
  </sheetViews>
  <sheetFormatPr defaultRowHeight="11.25"/>
  <cols>
    <col min="1" max="1" width="8.5" customWidth="1"/>
    <col min="2" max="2" width="14.33203125" customWidth="1"/>
    <col min="3" max="3" width="11.1640625" customWidth="1"/>
    <col min="4" max="4" width="8.33203125" customWidth="1"/>
    <col min="5" max="5" width="50.33203125" customWidth="1"/>
    <col min="6" max="6" width="13.83203125" customWidth="1"/>
    <col min="7" max="8" width="16.1640625" customWidth="1"/>
  </cols>
  <sheetData>
    <row r="1" spans="1:8" s="2" customFormat="1" ht="9.75" customHeight="1">
      <c r="A1" s="105"/>
      <c r="B1" s="105"/>
      <c r="C1" s="105"/>
      <c r="D1" s="105"/>
      <c r="E1" s="105"/>
      <c r="F1"/>
      <c r="G1"/>
      <c r="H1"/>
    </row>
    <row r="2" spans="1:8" ht="23.25" customHeight="1">
      <c r="A2" s="217" t="s">
        <v>333</v>
      </c>
      <c r="B2" s="217"/>
      <c r="C2" s="217"/>
      <c r="D2" s="217"/>
      <c r="E2" s="217"/>
      <c r="F2" s="217"/>
      <c r="G2" s="217"/>
      <c r="H2" s="217"/>
    </row>
    <row r="3" spans="1:8" ht="15" customHeight="1">
      <c r="A3" s="218" t="s">
        <v>334</v>
      </c>
      <c r="B3" s="218"/>
      <c r="C3" s="218"/>
      <c r="D3" s="218"/>
      <c r="E3" s="218"/>
      <c r="F3" s="218"/>
      <c r="G3" s="218"/>
      <c r="H3" s="218"/>
    </row>
    <row r="4" spans="1:8" ht="21" customHeight="1">
      <c r="A4" s="203" t="s">
        <v>320</v>
      </c>
      <c r="B4" s="203"/>
      <c r="C4" s="199" t="s">
        <v>0</v>
      </c>
      <c r="D4" s="219"/>
      <c r="E4" s="219"/>
      <c r="F4" s="219"/>
      <c r="G4" s="219"/>
      <c r="H4" s="200"/>
    </row>
    <row r="5" spans="1:8" ht="21" customHeight="1">
      <c r="A5" s="204" t="s">
        <v>335</v>
      </c>
      <c r="B5" s="201" t="s">
        <v>336</v>
      </c>
      <c r="C5" s="206"/>
      <c r="D5" s="201" t="s">
        <v>337</v>
      </c>
      <c r="E5" s="206"/>
      <c r="F5" s="213" t="s">
        <v>338</v>
      </c>
      <c r="G5" s="203"/>
      <c r="H5" s="203"/>
    </row>
    <row r="6" spans="1:8" ht="21" customHeight="1">
      <c r="A6" s="205"/>
      <c r="B6" s="207"/>
      <c r="C6" s="208"/>
      <c r="D6" s="209"/>
      <c r="E6" s="210"/>
      <c r="F6" s="107" t="s">
        <v>339</v>
      </c>
      <c r="G6" s="108" t="s">
        <v>340</v>
      </c>
      <c r="H6" s="108" t="s">
        <v>341</v>
      </c>
    </row>
    <row r="7" spans="1:8" ht="21" customHeight="1">
      <c r="A7" s="205"/>
      <c r="B7" s="199" t="s">
        <v>342</v>
      </c>
      <c r="C7" s="200"/>
      <c r="D7" s="199" t="s">
        <v>343</v>
      </c>
      <c r="E7" s="200"/>
      <c r="F7" s="109">
        <f t="shared" ref="F7:F21" si="0">SUM(G7,H7)</f>
        <v>515.67629999999997</v>
      </c>
      <c r="G7" s="110">
        <v>515.67629999999997</v>
      </c>
      <c r="H7" s="110">
        <v>0</v>
      </c>
    </row>
    <row r="8" spans="1:8" ht="21" customHeight="1">
      <c r="A8" s="205"/>
      <c r="B8" s="199" t="s">
        <v>344</v>
      </c>
      <c r="C8" s="200"/>
      <c r="D8" s="199" t="s">
        <v>345</v>
      </c>
      <c r="E8" s="200"/>
      <c r="F8" s="109">
        <f t="shared" si="0"/>
        <v>0</v>
      </c>
      <c r="G8" s="111">
        <v>0</v>
      </c>
      <c r="H8" s="111">
        <v>0</v>
      </c>
    </row>
    <row r="9" spans="1:8" ht="21" customHeight="1">
      <c r="A9" s="205"/>
      <c r="B9" s="199" t="s">
        <v>346</v>
      </c>
      <c r="C9" s="200"/>
      <c r="D9" s="199" t="s">
        <v>347</v>
      </c>
      <c r="E9" s="200"/>
      <c r="F9" s="109">
        <f t="shared" si="0"/>
        <v>0</v>
      </c>
      <c r="G9" s="111">
        <v>0</v>
      </c>
      <c r="H9" s="111">
        <v>0</v>
      </c>
    </row>
    <row r="10" spans="1:8" ht="21" customHeight="1">
      <c r="A10" s="205"/>
      <c r="B10" s="199" t="s">
        <v>348</v>
      </c>
      <c r="C10" s="200"/>
      <c r="D10" s="199" t="s">
        <v>349</v>
      </c>
      <c r="E10" s="200"/>
      <c r="F10" s="109">
        <f t="shared" si="0"/>
        <v>0</v>
      </c>
      <c r="G10" s="111">
        <v>0</v>
      </c>
      <c r="H10" s="111">
        <v>0</v>
      </c>
    </row>
    <row r="11" spans="1:8" ht="21" customHeight="1">
      <c r="A11" s="205"/>
      <c r="B11" s="199" t="s">
        <v>350</v>
      </c>
      <c r="C11" s="200"/>
      <c r="D11" s="199" t="s">
        <v>351</v>
      </c>
      <c r="E11" s="200"/>
      <c r="F11" s="109">
        <f t="shared" si="0"/>
        <v>0</v>
      </c>
      <c r="G11" s="111">
        <v>0</v>
      </c>
      <c r="H11" s="111">
        <v>0</v>
      </c>
    </row>
    <row r="12" spans="1:8" ht="21" customHeight="1">
      <c r="A12" s="205"/>
      <c r="B12" s="199" t="s">
        <v>352</v>
      </c>
      <c r="C12" s="200"/>
      <c r="D12" s="199" t="s">
        <v>353</v>
      </c>
      <c r="E12" s="200"/>
      <c r="F12" s="109">
        <f t="shared" si="0"/>
        <v>0</v>
      </c>
      <c r="G12" s="111">
        <v>0</v>
      </c>
      <c r="H12" s="111">
        <v>0</v>
      </c>
    </row>
    <row r="13" spans="1:8" ht="21" customHeight="1">
      <c r="A13" s="205"/>
      <c r="B13" s="199" t="s">
        <v>354</v>
      </c>
      <c r="C13" s="200"/>
      <c r="D13" s="199" t="s">
        <v>355</v>
      </c>
      <c r="E13" s="200"/>
      <c r="F13" s="109">
        <f t="shared" si="0"/>
        <v>0</v>
      </c>
      <c r="G13" s="111">
        <v>0</v>
      </c>
      <c r="H13" s="111">
        <v>0</v>
      </c>
    </row>
    <row r="14" spans="1:8" ht="21" customHeight="1">
      <c r="A14" s="205"/>
      <c r="B14" s="199" t="s">
        <v>356</v>
      </c>
      <c r="C14" s="200"/>
      <c r="D14" s="199" t="s">
        <v>357</v>
      </c>
      <c r="E14" s="200"/>
      <c r="F14" s="109">
        <f t="shared" si="0"/>
        <v>0</v>
      </c>
      <c r="G14" s="112">
        <v>0</v>
      </c>
      <c r="H14" s="112">
        <v>0</v>
      </c>
    </row>
    <row r="15" spans="1:8" ht="21" customHeight="1">
      <c r="A15" s="205"/>
      <c r="B15" s="199" t="s">
        <v>358</v>
      </c>
      <c r="C15" s="200"/>
      <c r="D15" s="199" t="s">
        <v>359</v>
      </c>
      <c r="E15" s="200"/>
      <c r="F15" s="109">
        <f t="shared" si="0"/>
        <v>0</v>
      </c>
      <c r="G15" s="112">
        <v>0</v>
      </c>
      <c r="H15" s="112">
        <v>0</v>
      </c>
    </row>
    <row r="16" spans="1:8" ht="21" customHeight="1">
      <c r="A16" s="205"/>
      <c r="B16" s="199" t="s">
        <v>360</v>
      </c>
      <c r="C16" s="200"/>
      <c r="D16" s="199" t="s">
        <v>361</v>
      </c>
      <c r="E16" s="200"/>
      <c r="F16" s="109">
        <f t="shared" si="0"/>
        <v>0</v>
      </c>
      <c r="G16" s="112">
        <v>0</v>
      </c>
      <c r="H16" s="112">
        <v>0</v>
      </c>
    </row>
    <row r="17" spans="1:8" ht="21" customHeight="1">
      <c r="A17" s="205"/>
      <c r="B17" s="199" t="s">
        <v>362</v>
      </c>
      <c r="C17" s="200"/>
      <c r="D17" s="199" t="s">
        <v>363</v>
      </c>
      <c r="E17" s="200"/>
      <c r="F17" s="109">
        <f t="shared" si="0"/>
        <v>0</v>
      </c>
      <c r="G17" s="112">
        <v>0</v>
      </c>
      <c r="H17" s="112">
        <v>0</v>
      </c>
    </row>
    <row r="18" spans="1:8" ht="21" customHeight="1">
      <c r="A18" s="205"/>
      <c r="B18" s="199" t="s">
        <v>364</v>
      </c>
      <c r="C18" s="200"/>
      <c r="D18" s="199" t="s">
        <v>365</v>
      </c>
      <c r="E18" s="200"/>
      <c r="F18" s="109">
        <f t="shared" si="0"/>
        <v>0</v>
      </c>
      <c r="G18" s="112">
        <v>0</v>
      </c>
      <c r="H18" s="112">
        <v>0</v>
      </c>
    </row>
    <row r="19" spans="1:8" ht="21" customHeight="1">
      <c r="A19" s="205"/>
      <c r="B19" s="199" t="s">
        <v>366</v>
      </c>
      <c r="C19" s="200"/>
      <c r="D19" s="199" t="s">
        <v>367</v>
      </c>
      <c r="E19" s="200"/>
      <c r="F19" s="109">
        <f t="shared" si="0"/>
        <v>0</v>
      </c>
      <c r="G19" s="112">
        <v>0</v>
      </c>
      <c r="H19" s="112">
        <v>0</v>
      </c>
    </row>
    <row r="20" spans="1:8" ht="21" customHeight="1">
      <c r="A20" s="205"/>
      <c r="B20" s="199" t="s">
        <v>368</v>
      </c>
      <c r="C20" s="200"/>
      <c r="D20" s="199" t="s">
        <v>369</v>
      </c>
      <c r="E20" s="200"/>
      <c r="F20" s="109">
        <f t="shared" si="0"/>
        <v>0</v>
      </c>
      <c r="G20" s="112">
        <v>0</v>
      </c>
      <c r="H20" s="112">
        <v>0</v>
      </c>
    </row>
    <row r="21" spans="1:8" ht="21" customHeight="1">
      <c r="A21" s="205"/>
      <c r="B21" s="209" t="s">
        <v>370</v>
      </c>
      <c r="C21" s="211"/>
      <c r="D21" s="212"/>
      <c r="E21" s="213"/>
      <c r="F21" s="113">
        <f t="shared" si="0"/>
        <v>515.67629999999997</v>
      </c>
      <c r="G21" s="114">
        <f>SUM(G7:G20)</f>
        <v>515.67629999999997</v>
      </c>
      <c r="H21" s="114">
        <f>SUM(H7:H20)</f>
        <v>0</v>
      </c>
    </row>
    <row r="22" spans="1:8" ht="61.5" customHeight="1">
      <c r="A22" s="115" t="s">
        <v>371</v>
      </c>
      <c r="B22" s="214" t="s">
        <v>372</v>
      </c>
      <c r="C22" s="215"/>
      <c r="D22" s="215"/>
      <c r="E22" s="215"/>
      <c r="F22" s="215"/>
      <c r="G22" s="215"/>
      <c r="H22" s="216"/>
    </row>
    <row r="23" spans="1:8" ht="25.5" customHeight="1">
      <c r="A23" s="116" t="s">
        <v>373</v>
      </c>
      <c r="B23" s="108" t="s">
        <v>374</v>
      </c>
      <c r="C23" s="117" t="s">
        <v>375</v>
      </c>
      <c r="D23" s="201" t="s">
        <v>376</v>
      </c>
      <c r="E23" s="202"/>
      <c r="F23" s="202"/>
      <c r="G23" s="193" t="s">
        <v>377</v>
      </c>
      <c r="H23" s="193"/>
    </row>
    <row r="24" spans="1:8" ht="21" customHeight="1">
      <c r="A24" s="193" t="s">
        <v>378</v>
      </c>
      <c r="B24" s="193" t="s">
        <v>379</v>
      </c>
      <c r="C24" s="193" t="s">
        <v>380</v>
      </c>
      <c r="D24" s="196" t="s">
        <v>381</v>
      </c>
      <c r="E24" s="197"/>
      <c r="F24" s="198"/>
      <c r="G24" s="199" t="s">
        <v>382</v>
      </c>
      <c r="H24" s="200"/>
    </row>
    <row r="25" spans="1:8" ht="21" customHeight="1">
      <c r="A25" s="194"/>
      <c r="B25" s="194"/>
      <c r="C25" s="194"/>
      <c r="D25" s="196" t="s">
        <v>352</v>
      </c>
      <c r="E25" s="197"/>
      <c r="F25" s="198"/>
      <c r="G25" s="199" t="s">
        <v>383</v>
      </c>
      <c r="H25" s="200"/>
    </row>
    <row r="26" spans="1:8" ht="21" customHeight="1">
      <c r="A26" s="194"/>
      <c r="B26" s="194"/>
      <c r="C26" s="194"/>
      <c r="D26" s="196" t="s">
        <v>350</v>
      </c>
      <c r="E26" s="197"/>
      <c r="F26" s="198"/>
      <c r="G26" s="199" t="s">
        <v>384</v>
      </c>
      <c r="H26" s="200"/>
    </row>
    <row r="27" spans="1:8" ht="21" customHeight="1">
      <c r="A27" s="194"/>
      <c r="B27" s="194"/>
      <c r="C27" s="194"/>
      <c r="D27" s="196" t="s">
        <v>385</v>
      </c>
      <c r="E27" s="197"/>
      <c r="F27" s="198"/>
      <c r="G27" s="199" t="s">
        <v>386</v>
      </c>
      <c r="H27" s="200"/>
    </row>
    <row r="28" spans="1:8" ht="21" customHeight="1">
      <c r="A28" s="194"/>
      <c r="B28" s="194"/>
      <c r="C28" s="195"/>
      <c r="D28" s="196" t="s">
        <v>387</v>
      </c>
      <c r="E28" s="197"/>
      <c r="F28" s="198"/>
      <c r="G28" s="199" t="s">
        <v>359</v>
      </c>
      <c r="H28" s="200"/>
    </row>
    <row r="29" spans="1:8" ht="21" customHeight="1">
      <c r="A29" s="194"/>
      <c r="B29" s="194"/>
      <c r="C29" s="106" t="s">
        <v>388</v>
      </c>
      <c r="D29" s="196" t="s">
        <v>389</v>
      </c>
      <c r="E29" s="197"/>
      <c r="F29" s="198"/>
      <c r="G29" s="199" t="s">
        <v>390</v>
      </c>
      <c r="H29" s="200"/>
    </row>
    <row r="30" spans="1:8" ht="21" customHeight="1">
      <c r="A30" s="194"/>
      <c r="B30" s="194"/>
      <c r="C30" s="106" t="s">
        <v>391</v>
      </c>
      <c r="D30" s="196" t="s">
        <v>392</v>
      </c>
      <c r="E30" s="197"/>
      <c r="F30" s="198"/>
      <c r="G30" s="199" t="s">
        <v>393</v>
      </c>
      <c r="H30" s="200"/>
    </row>
    <row r="31" spans="1:8" ht="21" customHeight="1">
      <c r="A31" s="194"/>
      <c r="B31" s="195"/>
      <c r="C31" s="106" t="s">
        <v>394</v>
      </c>
      <c r="D31" s="196" t="s">
        <v>395</v>
      </c>
      <c r="E31" s="197"/>
      <c r="F31" s="198"/>
      <c r="G31" s="199" t="s">
        <v>396</v>
      </c>
      <c r="H31" s="200"/>
    </row>
    <row r="32" spans="1:8" ht="21" customHeight="1">
      <c r="A32" s="194"/>
      <c r="B32" s="193" t="s">
        <v>397</v>
      </c>
      <c r="C32" s="106" t="s">
        <v>398</v>
      </c>
      <c r="D32" s="196" t="s">
        <v>399</v>
      </c>
      <c r="E32" s="197"/>
      <c r="F32" s="198"/>
      <c r="G32" s="199" t="s">
        <v>400</v>
      </c>
      <c r="H32" s="200"/>
    </row>
    <row r="33" spans="1:8" ht="21" customHeight="1">
      <c r="A33" s="194"/>
      <c r="B33" s="194"/>
      <c r="C33" s="106" t="s">
        <v>401</v>
      </c>
      <c r="D33" s="196" t="s">
        <v>402</v>
      </c>
      <c r="E33" s="197"/>
      <c r="F33" s="198"/>
      <c r="G33" s="199" t="s">
        <v>403</v>
      </c>
      <c r="H33" s="200"/>
    </row>
    <row r="34" spans="1:8" ht="21" customHeight="1">
      <c r="A34" s="194"/>
      <c r="B34" s="194"/>
      <c r="C34" s="106" t="s">
        <v>404</v>
      </c>
      <c r="D34" s="196" t="s">
        <v>405</v>
      </c>
      <c r="E34" s="197"/>
      <c r="F34" s="198"/>
      <c r="G34" s="199" t="s">
        <v>406</v>
      </c>
      <c r="H34" s="200"/>
    </row>
    <row r="35" spans="1:8" ht="21" customHeight="1">
      <c r="A35" s="194"/>
      <c r="B35" s="195"/>
      <c r="C35" s="106" t="s">
        <v>407</v>
      </c>
      <c r="D35" s="196" t="s">
        <v>408</v>
      </c>
      <c r="E35" s="197"/>
      <c r="F35" s="198"/>
      <c r="G35" s="199" t="s">
        <v>409</v>
      </c>
      <c r="H35" s="200"/>
    </row>
    <row r="36" spans="1:8" ht="21" customHeight="1">
      <c r="A36" s="195"/>
      <c r="B36" s="106" t="s">
        <v>410</v>
      </c>
      <c r="C36" s="106" t="s">
        <v>410</v>
      </c>
      <c r="D36" s="196" t="s">
        <v>411</v>
      </c>
      <c r="E36" s="197"/>
      <c r="F36" s="198"/>
      <c r="G36" s="199" t="s">
        <v>412</v>
      </c>
      <c r="H36" s="200"/>
    </row>
  </sheetData>
  <mergeCells count="70">
    <mergeCell ref="B21:E21"/>
    <mergeCell ref="B22:H22"/>
    <mergeCell ref="A2:H2"/>
    <mergeCell ref="A3:H3"/>
    <mergeCell ref="F5:H5"/>
    <mergeCell ref="C4:H4"/>
    <mergeCell ref="B19:C19"/>
    <mergeCell ref="B18:C18"/>
    <mergeCell ref="B20:C20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4:B4"/>
    <mergeCell ref="A5:A21"/>
    <mergeCell ref="B5:C6"/>
    <mergeCell ref="D5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33:F33"/>
    <mergeCell ref="G33:H33"/>
    <mergeCell ref="D34:F34"/>
    <mergeCell ref="G34:H34"/>
    <mergeCell ref="D29:F29"/>
    <mergeCell ref="G29:H29"/>
    <mergeCell ref="D30:F30"/>
    <mergeCell ref="G30:H30"/>
    <mergeCell ref="D31:F31"/>
    <mergeCell ref="G31:H31"/>
    <mergeCell ref="A24:A36"/>
    <mergeCell ref="D35:F35"/>
    <mergeCell ref="G35:H35"/>
    <mergeCell ref="D36:F36"/>
    <mergeCell ref="G36:H36"/>
    <mergeCell ref="B24:B31"/>
    <mergeCell ref="B32:B35"/>
    <mergeCell ref="C24:C28"/>
    <mergeCell ref="D32:F32"/>
    <mergeCell ref="G32:H32"/>
  </mergeCells>
  <phoneticPr fontId="6" type="noConversion"/>
  <printOptions horizontalCentered="1"/>
  <pageMargins left="0.39370078740157483" right="0.39370078740157483" top="0.78740157480314965" bottom="0.39370078740157483" header="0" footer="0"/>
  <pageSetup paperSize="9" scale="80" orientation="portrait" errors="blank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N16"/>
  <sheetViews>
    <sheetView showZeros="0" tabSelected="1" workbookViewId="0">
      <selection activeCell="G24" sqref="G24"/>
    </sheetView>
  </sheetViews>
  <sheetFormatPr defaultRowHeight="11.25"/>
  <cols>
    <col min="3" max="3" width="14" customWidth="1"/>
    <col min="4" max="5" width="15.1640625" customWidth="1"/>
    <col min="6" max="6" width="14.6640625" customWidth="1"/>
    <col min="7" max="7" width="19.83203125" customWidth="1"/>
    <col min="8" max="8" width="33" customWidth="1"/>
    <col min="9" max="14" width="21.6640625" customWidth="1"/>
  </cols>
  <sheetData>
    <row r="2" spans="1:14" ht="20.25">
      <c r="A2" s="223" t="s">
        <v>413</v>
      </c>
      <c r="B2" s="223" t="s">
        <v>414</v>
      </c>
      <c r="C2" s="223" t="s">
        <v>414</v>
      </c>
      <c r="D2" s="223" t="s">
        <v>414</v>
      </c>
      <c r="E2" s="223" t="s">
        <v>414</v>
      </c>
      <c r="F2" s="223" t="s">
        <v>414</v>
      </c>
      <c r="G2" s="223"/>
      <c r="H2" s="223" t="s">
        <v>414</v>
      </c>
      <c r="I2" s="223" t="s">
        <v>414</v>
      </c>
      <c r="J2" s="223" t="s">
        <v>414</v>
      </c>
      <c r="K2" s="223" t="s">
        <v>414</v>
      </c>
      <c r="L2" s="223" t="s">
        <v>414</v>
      </c>
      <c r="M2" s="223" t="s">
        <v>414</v>
      </c>
      <c r="N2" s="223" t="s">
        <v>414</v>
      </c>
    </row>
    <row r="3" spans="1:14" ht="12">
      <c r="A3" s="238" t="s">
        <v>0</v>
      </c>
      <c r="B3" s="238"/>
      <c r="C3" s="238"/>
      <c r="D3" s="238"/>
      <c r="E3" s="238"/>
      <c r="F3" s="118"/>
      <c r="G3" s="118"/>
      <c r="H3" s="118"/>
      <c r="I3" s="119"/>
      <c r="J3" s="119"/>
      <c r="K3" s="119"/>
      <c r="L3" s="119"/>
      <c r="M3" s="119"/>
      <c r="N3" s="119" t="s">
        <v>5</v>
      </c>
    </row>
    <row r="4" spans="1:14">
      <c r="A4" s="229" t="s">
        <v>415</v>
      </c>
      <c r="B4" s="230"/>
      <c r="C4" s="231"/>
      <c r="D4" s="224" t="s">
        <v>416</v>
      </c>
      <c r="E4" s="224" t="s">
        <v>416</v>
      </c>
      <c r="F4" s="224" t="s">
        <v>416</v>
      </c>
      <c r="G4" s="226" t="s">
        <v>417</v>
      </c>
      <c r="H4" s="226" t="s">
        <v>418</v>
      </c>
      <c r="I4" s="224" t="s">
        <v>378</v>
      </c>
      <c r="J4" s="224" t="s">
        <v>378</v>
      </c>
      <c r="K4" s="224" t="s">
        <v>378</v>
      </c>
      <c r="L4" s="224" t="s">
        <v>378</v>
      </c>
      <c r="M4" s="224" t="s">
        <v>378</v>
      </c>
      <c r="N4" s="224" t="s">
        <v>378</v>
      </c>
    </row>
    <row r="5" spans="1:14" ht="12">
      <c r="A5" s="232"/>
      <c r="B5" s="233"/>
      <c r="C5" s="234"/>
      <c r="D5" s="224" t="s">
        <v>416</v>
      </c>
      <c r="E5" s="224" t="s">
        <v>416</v>
      </c>
      <c r="F5" s="224" t="s">
        <v>416</v>
      </c>
      <c r="G5" s="227"/>
      <c r="H5" s="227"/>
      <c r="I5" s="224" t="s">
        <v>419</v>
      </c>
      <c r="J5" s="224" t="s">
        <v>419</v>
      </c>
      <c r="K5" s="225" t="s">
        <v>420</v>
      </c>
      <c r="L5" s="225" t="s">
        <v>420</v>
      </c>
      <c r="M5" s="225" t="s">
        <v>410</v>
      </c>
      <c r="N5" s="225" t="s">
        <v>410</v>
      </c>
    </row>
    <row r="6" spans="1:14" ht="12">
      <c r="A6" s="235"/>
      <c r="B6" s="236"/>
      <c r="C6" s="237"/>
      <c r="D6" s="120" t="s">
        <v>421</v>
      </c>
      <c r="E6" s="120" t="s">
        <v>340</v>
      </c>
      <c r="F6" s="120" t="s">
        <v>341</v>
      </c>
      <c r="G6" s="228"/>
      <c r="H6" s="228"/>
      <c r="I6" s="122" t="s">
        <v>376</v>
      </c>
      <c r="J6" s="122" t="s">
        <v>422</v>
      </c>
      <c r="K6" s="122" t="s">
        <v>376</v>
      </c>
      <c r="L6" s="122" t="s">
        <v>422</v>
      </c>
      <c r="M6" s="122" t="s">
        <v>376</v>
      </c>
      <c r="N6" s="121" t="s">
        <v>422</v>
      </c>
    </row>
    <row r="7" spans="1:14" ht="12">
      <c r="A7" s="220" t="s">
        <v>19</v>
      </c>
      <c r="B7" s="221" t="s">
        <v>415</v>
      </c>
      <c r="C7" s="222"/>
      <c r="D7" s="123" t="s">
        <v>19</v>
      </c>
      <c r="E7" s="123" t="s">
        <v>19</v>
      </c>
      <c r="F7" s="123"/>
      <c r="G7" s="124"/>
      <c r="H7" s="124" t="s">
        <v>19</v>
      </c>
      <c r="I7" s="124" t="s">
        <v>19</v>
      </c>
      <c r="J7" s="124" t="s">
        <v>19</v>
      </c>
      <c r="K7" s="124" t="s">
        <v>19</v>
      </c>
      <c r="L7" s="124" t="s">
        <v>19</v>
      </c>
      <c r="M7" s="124" t="s">
        <v>19</v>
      </c>
      <c r="N7" s="124" t="s">
        <v>19</v>
      </c>
    </row>
    <row r="8" spans="1:14" ht="12">
      <c r="A8" s="220" t="s">
        <v>19</v>
      </c>
      <c r="B8" s="221" t="s">
        <v>415</v>
      </c>
      <c r="C8" s="222"/>
      <c r="D8" s="123" t="s">
        <v>19</v>
      </c>
      <c r="E8" s="123" t="s">
        <v>19</v>
      </c>
      <c r="F8" s="123"/>
      <c r="G8" s="124"/>
      <c r="H8" s="124" t="s">
        <v>19</v>
      </c>
      <c r="I8" s="124" t="s">
        <v>19</v>
      </c>
      <c r="J8" s="124" t="s">
        <v>19</v>
      </c>
      <c r="K8" s="124" t="s">
        <v>19</v>
      </c>
      <c r="L8" s="124" t="s">
        <v>19</v>
      </c>
      <c r="M8" s="124" t="s">
        <v>19</v>
      </c>
      <c r="N8" s="124" t="s">
        <v>19</v>
      </c>
    </row>
    <row r="9" spans="1:14" ht="12">
      <c r="A9" s="220" t="s">
        <v>19</v>
      </c>
      <c r="B9" s="221" t="s">
        <v>415</v>
      </c>
      <c r="C9" s="222"/>
      <c r="D9" s="123" t="s">
        <v>19</v>
      </c>
      <c r="E9" s="123" t="s">
        <v>19</v>
      </c>
      <c r="F9" s="123"/>
      <c r="G9" s="124"/>
      <c r="H9" s="124" t="s">
        <v>19</v>
      </c>
      <c r="I9" s="124" t="s">
        <v>19</v>
      </c>
      <c r="J9" s="124" t="s">
        <v>19</v>
      </c>
      <c r="K9" s="124" t="s">
        <v>19</v>
      </c>
      <c r="L9" s="124" t="s">
        <v>19</v>
      </c>
      <c r="M9" s="124" t="s">
        <v>19</v>
      </c>
      <c r="N9" s="124" t="s">
        <v>19</v>
      </c>
    </row>
    <row r="10" spans="1:14" ht="12">
      <c r="A10" s="220" t="s">
        <v>19</v>
      </c>
      <c r="B10" s="221" t="s">
        <v>415</v>
      </c>
      <c r="C10" s="222"/>
      <c r="D10" s="123" t="s">
        <v>19</v>
      </c>
      <c r="E10" s="123" t="s">
        <v>19</v>
      </c>
      <c r="F10" s="123"/>
      <c r="G10" s="124"/>
      <c r="H10" s="124" t="s">
        <v>19</v>
      </c>
      <c r="I10" s="124" t="s">
        <v>19</v>
      </c>
      <c r="J10" s="124" t="s">
        <v>19</v>
      </c>
      <c r="K10" s="124" t="s">
        <v>19</v>
      </c>
      <c r="L10" s="124" t="s">
        <v>19</v>
      </c>
      <c r="M10" s="124" t="s">
        <v>19</v>
      </c>
      <c r="N10" s="124" t="s">
        <v>19</v>
      </c>
    </row>
    <row r="11" spans="1:14" ht="12">
      <c r="A11" s="220" t="s">
        <v>19</v>
      </c>
      <c r="B11" s="221" t="s">
        <v>415</v>
      </c>
      <c r="C11" s="222"/>
      <c r="D11" s="123" t="s">
        <v>19</v>
      </c>
      <c r="E11" s="123" t="s">
        <v>19</v>
      </c>
      <c r="F11" s="123"/>
      <c r="G11" s="124"/>
      <c r="H11" s="124" t="s">
        <v>19</v>
      </c>
      <c r="I11" s="124" t="s">
        <v>19</v>
      </c>
      <c r="J11" s="124" t="s">
        <v>19</v>
      </c>
      <c r="K11" s="124" t="s">
        <v>19</v>
      </c>
      <c r="L11" s="124" t="s">
        <v>19</v>
      </c>
      <c r="M11" s="124" t="s">
        <v>19</v>
      </c>
      <c r="N11" s="124" t="s">
        <v>19</v>
      </c>
    </row>
    <row r="12" spans="1:14" ht="12">
      <c r="A12" s="220" t="s">
        <v>19</v>
      </c>
      <c r="B12" s="221" t="s">
        <v>415</v>
      </c>
      <c r="C12" s="222"/>
      <c r="D12" s="123" t="s">
        <v>19</v>
      </c>
      <c r="E12" s="123" t="s">
        <v>19</v>
      </c>
      <c r="F12" s="123"/>
      <c r="G12" s="124"/>
      <c r="H12" s="124" t="s">
        <v>19</v>
      </c>
      <c r="I12" s="124" t="s">
        <v>19</v>
      </c>
      <c r="J12" s="124" t="s">
        <v>19</v>
      </c>
      <c r="K12" s="124" t="s">
        <v>19</v>
      </c>
      <c r="L12" s="124" t="s">
        <v>19</v>
      </c>
      <c r="M12" s="124" t="s">
        <v>19</v>
      </c>
      <c r="N12" s="124" t="s">
        <v>19</v>
      </c>
    </row>
    <row r="13" spans="1:14" ht="12">
      <c r="A13" s="220" t="s">
        <v>19</v>
      </c>
      <c r="B13" s="221" t="s">
        <v>415</v>
      </c>
      <c r="C13" s="222"/>
      <c r="D13" s="123" t="s">
        <v>19</v>
      </c>
      <c r="E13" s="123" t="s">
        <v>19</v>
      </c>
      <c r="F13" s="123"/>
      <c r="G13" s="124"/>
      <c r="H13" s="124" t="s">
        <v>19</v>
      </c>
      <c r="I13" s="124" t="s">
        <v>19</v>
      </c>
      <c r="J13" s="124" t="s">
        <v>19</v>
      </c>
      <c r="K13" s="124" t="s">
        <v>19</v>
      </c>
      <c r="L13" s="124" t="s">
        <v>19</v>
      </c>
      <c r="M13" s="124" t="s">
        <v>19</v>
      </c>
      <c r="N13" s="124" t="s">
        <v>19</v>
      </c>
    </row>
    <row r="14" spans="1:14" ht="12">
      <c r="A14" s="220" t="s">
        <v>19</v>
      </c>
      <c r="B14" s="221" t="s">
        <v>415</v>
      </c>
      <c r="C14" s="222"/>
      <c r="D14" s="123" t="s">
        <v>19</v>
      </c>
      <c r="E14" s="123" t="s">
        <v>19</v>
      </c>
      <c r="F14" s="123"/>
      <c r="G14" s="124"/>
      <c r="H14" s="124" t="s">
        <v>19</v>
      </c>
      <c r="I14" s="124" t="s">
        <v>19</v>
      </c>
      <c r="J14" s="124" t="s">
        <v>19</v>
      </c>
      <c r="K14" s="124" t="s">
        <v>19</v>
      </c>
      <c r="L14" s="124" t="s">
        <v>19</v>
      </c>
      <c r="M14" s="124" t="s">
        <v>19</v>
      </c>
      <c r="N14" s="124" t="s">
        <v>19</v>
      </c>
    </row>
    <row r="15" spans="1:14" ht="12">
      <c r="A15" s="220" t="s">
        <v>19</v>
      </c>
      <c r="B15" s="221" t="s">
        <v>415</v>
      </c>
      <c r="C15" s="222"/>
      <c r="D15" s="123" t="s">
        <v>19</v>
      </c>
      <c r="E15" s="123" t="s">
        <v>19</v>
      </c>
      <c r="F15" s="123"/>
      <c r="G15" s="124"/>
      <c r="H15" s="124" t="s">
        <v>19</v>
      </c>
      <c r="I15" s="124" t="s">
        <v>19</v>
      </c>
      <c r="J15" s="124" t="s">
        <v>19</v>
      </c>
      <c r="K15" s="124" t="s">
        <v>19</v>
      </c>
      <c r="L15" s="124" t="s">
        <v>19</v>
      </c>
      <c r="M15" s="124" t="s">
        <v>19</v>
      </c>
      <c r="N15" s="124" t="s">
        <v>19</v>
      </c>
    </row>
    <row r="16" spans="1:14" ht="12">
      <c r="A16" s="220" t="s">
        <v>19</v>
      </c>
      <c r="B16" s="221" t="s">
        <v>415</v>
      </c>
      <c r="C16" s="222"/>
      <c r="D16" s="123" t="s">
        <v>19</v>
      </c>
      <c r="E16" s="123" t="s">
        <v>19</v>
      </c>
      <c r="F16" s="123"/>
      <c r="G16" s="124"/>
      <c r="H16" s="124" t="s">
        <v>19</v>
      </c>
      <c r="I16" s="124" t="s">
        <v>19</v>
      </c>
      <c r="J16" s="124" t="s">
        <v>19</v>
      </c>
      <c r="K16" s="124" t="s">
        <v>19</v>
      </c>
      <c r="L16" s="124" t="s">
        <v>19</v>
      </c>
      <c r="M16" s="124" t="s">
        <v>19</v>
      </c>
      <c r="N16" s="124" t="s">
        <v>19</v>
      </c>
    </row>
  </sheetData>
  <mergeCells count="20">
    <mergeCell ref="A2:N2"/>
    <mergeCell ref="D4:F5"/>
    <mergeCell ref="I4:N4"/>
    <mergeCell ref="I5:J5"/>
    <mergeCell ref="K5:L5"/>
    <mergeCell ref="M5:N5"/>
    <mergeCell ref="H4:H6"/>
    <mergeCell ref="A4:C6"/>
    <mergeCell ref="G4:G6"/>
    <mergeCell ref="A3:E3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2:C12"/>
  </mergeCells>
  <phoneticPr fontId="6" type="noConversion"/>
  <pageMargins left="0.70866141732283472" right="0.70866141732283472" top="0.74803149606299213" bottom="0.74803149606299213" header="0.31496062992125984" footer="0.31496062992125984"/>
  <pageSetup scale="8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D43"/>
  <sheetViews>
    <sheetView showGridLines="0" showZeros="0" topLeftCell="A16" workbookViewId="0">
      <selection activeCell="L17" sqref="L17"/>
    </sheetView>
  </sheetViews>
  <sheetFormatPr defaultRowHeight="11.25"/>
  <cols>
    <col min="1" max="4" width="36.5" customWidth="1"/>
    <col min="5" max="7" width="8.6640625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30" t="s">
        <v>3</v>
      </c>
      <c r="B2" s="130"/>
      <c r="C2" s="130"/>
      <c r="D2" s="130"/>
    </row>
    <row r="3" spans="1:4" ht="20.25" customHeight="1">
      <c r="A3" s="11" t="s">
        <v>4</v>
      </c>
      <c r="B3" s="12"/>
      <c r="C3" s="13"/>
      <c r="D3" s="10" t="s">
        <v>5</v>
      </c>
    </row>
    <row r="4" spans="1:4" ht="15" customHeight="1">
      <c r="A4" s="131" t="s">
        <v>6</v>
      </c>
      <c r="B4" s="132"/>
      <c r="C4" s="131" t="s">
        <v>7</v>
      </c>
      <c r="D4" s="132"/>
    </row>
    <row r="5" spans="1:4" ht="15" customHeight="1">
      <c r="A5" s="14" t="s">
        <v>8</v>
      </c>
      <c r="B5" s="15" t="s">
        <v>9</v>
      </c>
      <c r="C5" s="14" t="s">
        <v>8</v>
      </c>
      <c r="D5" s="16" t="s">
        <v>9</v>
      </c>
    </row>
    <row r="6" spans="1:4" ht="15" customHeight="1">
      <c r="A6" s="17" t="s">
        <v>10</v>
      </c>
      <c r="B6" s="18">
        <v>5156763</v>
      </c>
      <c r="C6" s="19" t="s">
        <v>11</v>
      </c>
      <c r="D6" s="18">
        <v>0</v>
      </c>
    </row>
    <row r="7" spans="1:4" ht="15" customHeight="1">
      <c r="A7" s="17" t="s">
        <v>12</v>
      </c>
      <c r="B7" s="18">
        <v>0</v>
      </c>
      <c r="C7" s="19" t="s">
        <v>13</v>
      </c>
      <c r="D7" s="18">
        <v>0</v>
      </c>
    </row>
    <row r="8" spans="1:4" ht="15" customHeight="1">
      <c r="A8" s="17" t="s">
        <v>14</v>
      </c>
      <c r="B8" s="18">
        <v>0</v>
      </c>
      <c r="C8" s="19" t="s">
        <v>15</v>
      </c>
      <c r="D8" s="18">
        <v>0</v>
      </c>
    </row>
    <row r="9" spans="1:4" ht="15" customHeight="1">
      <c r="A9" s="17" t="s">
        <v>16</v>
      </c>
      <c r="B9" s="18">
        <v>0</v>
      </c>
      <c r="C9" s="19" t="s">
        <v>17</v>
      </c>
      <c r="D9" s="18">
        <v>0</v>
      </c>
    </row>
    <row r="10" spans="1:4" ht="15" customHeight="1">
      <c r="A10" s="17" t="s">
        <v>18</v>
      </c>
      <c r="B10" s="18" t="s">
        <v>19</v>
      </c>
      <c r="C10" s="19" t="s">
        <v>20</v>
      </c>
      <c r="D10" s="18">
        <v>0</v>
      </c>
    </row>
    <row r="11" spans="1:4" ht="15" customHeight="1">
      <c r="A11" s="17" t="s">
        <v>21</v>
      </c>
      <c r="B11" s="18">
        <v>0</v>
      </c>
      <c r="C11" s="19" t="s">
        <v>22</v>
      </c>
      <c r="D11" s="18">
        <v>0</v>
      </c>
    </row>
    <row r="12" spans="1:4" ht="15" customHeight="1">
      <c r="A12" s="17"/>
      <c r="B12" s="18"/>
      <c r="C12" s="19" t="s">
        <v>23</v>
      </c>
      <c r="D12" s="18">
        <v>0</v>
      </c>
    </row>
    <row r="13" spans="1:4" ht="15" customHeight="1">
      <c r="A13" s="20"/>
      <c r="B13" s="18"/>
      <c r="C13" s="19" t="s">
        <v>24</v>
      </c>
      <c r="D13" s="18">
        <v>4420786</v>
      </c>
    </row>
    <row r="14" spans="1:4" ht="15" customHeight="1">
      <c r="A14" s="20"/>
      <c r="B14" s="18"/>
      <c r="C14" s="19" t="s">
        <v>25</v>
      </c>
      <c r="D14" s="18">
        <v>0</v>
      </c>
    </row>
    <row r="15" spans="1:4" ht="15" customHeight="1">
      <c r="A15" s="20"/>
      <c r="B15" s="21"/>
      <c r="C15" s="19" t="s">
        <v>26</v>
      </c>
      <c r="D15" s="18">
        <v>342256</v>
      </c>
    </row>
    <row r="16" spans="1:4" ht="15" customHeight="1">
      <c r="A16" s="20"/>
      <c r="B16" s="22"/>
      <c r="C16" s="19" t="s">
        <v>27</v>
      </c>
      <c r="D16" s="18">
        <v>0</v>
      </c>
    </row>
    <row r="17" spans="1:4" ht="15" customHeight="1">
      <c r="A17" s="20"/>
      <c r="B17" s="22"/>
      <c r="C17" s="19" t="s">
        <v>28</v>
      </c>
      <c r="D17" s="18">
        <v>0</v>
      </c>
    </row>
    <row r="18" spans="1:4" ht="15" customHeight="1">
      <c r="A18" s="20"/>
      <c r="B18" s="22"/>
      <c r="C18" s="19" t="s">
        <v>29</v>
      </c>
      <c r="D18" s="18">
        <v>0</v>
      </c>
    </row>
    <row r="19" spans="1:4" ht="15" customHeight="1">
      <c r="A19" s="20"/>
      <c r="B19" s="22"/>
      <c r="C19" s="19" t="s">
        <v>30</v>
      </c>
      <c r="D19" s="18">
        <v>0</v>
      </c>
    </row>
    <row r="20" spans="1:4" ht="15" customHeight="1">
      <c r="A20" s="20"/>
      <c r="B20" s="22"/>
      <c r="C20" s="19" t="s">
        <v>31</v>
      </c>
      <c r="D20" s="18">
        <v>0</v>
      </c>
    </row>
    <row r="21" spans="1:4" ht="15" customHeight="1">
      <c r="A21" s="20"/>
      <c r="B21" s="22"/>
      <c r="C21" s="19" t="s">
        <v>32</v>
      </c>
      <c r="D21" s="18">
        <v>0</v>
      </c>
    </row>
    <row r="22" spans="1:4" ht="15" customHeight="1">
      <c r="A22" s="20"/>
      <c r="B22" s="22"/>
      <c r="C22" s="19" t="s">
        <v>33</v>
      </c>
      <c r="D22" s="18">
        <v>0</v>
      </c>
    </row>
    <row r="23" spans="1:4" ht="15" customHeight="1">
      <c r="A23" s="20"/>
      <c r="B23" s="22"/>
      <c r="C23" s="19" t="s">
        <v>34</v>
      </c>
      <c r="D23" s="18">
        <v>0</v>
      </c>
    </row>
    <row r="24" spans="1:4" ht="15" customHeight="1">
      <c r="A24" s="20"/>
      <c r="B24" s="22"/>
      <c r="C24" s="19" t="s">
        <v>35</v>
      </c>
      <c r="D24" s="18">
        <v>0</v>
      </c>
    </row>
    <row r="25" spans="1:4" ht="15" customHeight="1">
      <c r="A25" s="20"/>
      <c r="B25" s="22"/>
      <c r="C25" s="19" t="s">
        <v>36</v>
      </c>
      <c r="D25" s="18">
        <v>393721</v>
      </c>
    </row>
    <row r="26" spans="1:4" ht="15" customHeight="1">
      <c r="A26" s="17"/>
      <c r="B26" s="22"/>
      <c r="C26" s="19" t="s">
        <v>37</v>
      </c>
      <c r="D26" s="18">
        <v>0</v>
      </c>
    </row>
    <row r="27" spans="1:4" ht="15" customHeight="1">
      <c r="A27" s="17"/>
      <c r="B27" s="22"/>
      <c r="C27" s="19" t="s">
        <v>38</v>
      </c>
      <c r="D27" s="18">
        <v>0</v>
      </c>
    </row>
    <row r="28" spans="1:4" ht="15" customHeight="1">
      <c r="A28" s="17"/>
      <c r="B28" s="22"/>
      <c r="C28" s="19" t="s">
        <v>39</v>
      </c>
      <c r="D28" s="18">
        <v>0</v>
      </c>
    </row>
    <row r="29" spans="1:4" ht="15" customHeight="1">
      <c r="A29" s="17"/>
      <c r="B29" s="22"/>
      <c r="C29" s="19" t="s">
        <v>40</v>
      </c>
      <c r="D29" s="18">
        <v>0</v>
      </c>
    </row>
    <row r="30" spans="1:4" ht="15" customHeight="1">
      <c r="A30" s="17"/>
      <c r="B30" s="22"/>
      <c r="C30" s="19" t="s">
        <v>41</v>
      </c>
      <c r="D30" s="18">
        <v>0</v>
      </c>
    </row>
    <row r="31" spans="1:4" ht="15" customHeight="1">
      <c r="A31" s="17"/>
      <c r="B31" s="22"/>
      <c r="C31" s="19" t="s">
        <v>42</v>
      </c>
      <c r="D31" s="18">
        <v>0</v>
      </c>
    </row>
    <row r="32" spans="1:4" ht="15" customHeight="1">
      <c r="A32" s="17"/>
      <c r="B32" s="22"/>
      <c r="C32" s="19" t="s">
        <v>43</v>
      </c>
      <c r="D32" s="18">
        <v>0</v>
      </c>
    </row>
    <row r="33" spans="1:4" ht="15" customHeight="1">
      <c r="A33" s="17"/>
      <c r="B33" s="22"/>
      <c r="C33" s="19" t="s">
        <v>44</v>
      </c>
      <c r="D33" s="18">
        <v>0</v>
      </c>
    </row>
    <row r="34" spans="1:4" ht="15" customHeight="1">
      <c r="A34" s="17"/>
      <c r="B34" s="22"/>
      <c r="C34" s="19" t="s">
        <v>45</v>
      </c>
      <c r="D34" s="23">
        <v>0</v>
      </c>
    </row>
    <row r="35" spans="1:4" ht="15" customHeight="1">
      <c r="A35" s="17"/>
      <c r="B35" s="22"/>
      <c r="C35" s="19" t="s">
        <v>46</v>
      </c>
      <c r="D35" s="23"/>
    </row>
    <row r="36" spans="1:4" ht="15" customHeight="1">
      <c r="A36" s="17"/>
      <c r="B36" s="22"/>
      <c r="C36" s="19"/>
      <c r="D36" s="23"/>
    </row>
    <row r="37" spans="1:4" ht="15" customHeight="1">
      <c r="A37" s="24" t="s">
        <v>47</v>
      </c>
      <c r="B37" s="25">
        <f>SUM(B6:B33)</f>
        <v>5156763</v>
      </c>
      <c r="C37" s="26" t="s">
        <v>48</v>
      </c>
      <c r="D37" s="23">
        <f>SUM(D6:D34)</f>
        <v>5156763</v>
      </c>
    </row>
    <row r="38" spans="1:4" ht="15" customHeight="1">
      <c r="A38" s="17" t="s">
        <v>49</v>
      </c>
      <c r="B38" s="22"/>
      <c r="C38" s="19" t="s">
        <v>50</v>
      </c>
      <c r="D38" s="18"/>
    </row>
    <row r="39" spans="1:4" ht="15" customHeight="1">
      <c r="A39" s="17" t="s">
        <v>51</v>
      </c>
      <c r="B39" s="22">
        <v>0</v>
      </c>
      <c r="C39" s="19" t="s">
        <v>52</v>
      </c>
      <c r="D39" s="18"/>
    </row>
    <row r="40" spans="1:4" ht="15" customHeight="1">
      <c r="A40" s="17"/>
      <c r="B40" s="22"/>
      <c r="C40" s="19" t="s">
        <v>53</v>
      </c>
      <c r="D40" s="18"/>
    </row>
    <row r="41" spans="1:4" ht="15" customHeight="1">
      <c r="A41" s="17"/>
      <c r="B41" s="25"/>
      <c r="C41" s="19"/>
      <c r="D41" s="23"/>
    </row>
    <row r="42" spans="1:4" ht="15" customHeight="1">
      <c r="A42" s="24" t="s">
        <v>54</v>
      </c>
      <c r="B42" s="27">
        <f>SUM(B37:B39)</f>
        <v>5156763</v>
      </c>
      <c r="C42" s="26" t="s">
        <v>55</v>
      </c>
      <c r="D42" s="23">
        <f>SUM(D37,D38,D40)</f>
        <v>5156763</v>
      </c>
    </row>
    <row r="43" spans="1:4" ht="20.25" customHeight="1">
      <c r="A43" s="28"/>
      <c r="B43" s="29"/>
      <c r="C43" s="30"/>
      <c r="D43" s="31"/>
    </row>
  </sheetData>
  <mergeCells count="3">
    <mergeCell ref="A2:D2"/>
    <mergeCell ref="A4:B4"/>
    <mergeCell ref="C4:D4"/>
  </mergeCells>
  <phoneticPr fontId="6" type="noConversion"/>
  <printOptions horizontalCentered="1"/>
  <pageMargins left="0.39375001192092896" right="0.39375001192092896" top="0.78750002384185791" bottom="0.39375001192092896" header="0" footer="0"/>
  <pageSetup paperSize="9" scale="78" orientation="landscape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T16"/>
  <sheetViews>
    <sheetView showGridLines="0" showZeros="0" workbookViewId="0">
      <selection activeCell="V6" sqref="V6"/>
    </sheetView>
  </sheetViews>
  <sheetFormatPr defaultRowHeight="11.25"/>
  <cols>
    <col min="1" max="1" width="4.83203125" customWidth="1"/>
    <col min="2" max="3" width="3.6640625" customWidth="1"/>
    <col min="4" max="4" width="9.1640625" customWidth="1"/>
    <col min="5" max="5" width="23.1640625" customWidth="1"/>
    <col min="6" max="6" width="18.1640625" customWidth="1"/>
    <col min="7" max="7" width="12" customWidth="1"/>
    <col min="8" max="8" width="17.33203125" customWidth="1"/>
    <col min="9" max="9" width="12.6640625" customWidth="1"/>
    <col min="10" max="10" width="11" customWidth="1"/>
    <col min="11" max="11" width="8.6640625" customWidth="1"/>
    <col min="12" max="13" width="8.33203125" customWidth="1"/>
    <col min="14" max="14" width="6" customWidth="1"/>
    <col min="15" max="15" width="8.1640625" customWidth="1"/>
    <col min="16" max="16" width="10.6640625" customWidth="1"/>
    <col min="17" max="17" width="10.33203125" customWidth="1"/>
    <col min="18" max="18" width="11" customWidth="1"/>
    <col min="19" max="19" width="8.5" customWidth="1"/>
    <col min="20" max="20" width="13.6640625" customWidth="1"/>
  </cols>
  <sheetData>
    <row r="1" spans="1:20" ht="20.100000000000001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5" t="s">
        <v>56</v>
      </c>
    </row>
    <row r="2" spans="1:20" ht="20.100000000000001" customHeight="1">
      <c r="A2" s="130" t="s">
        <v>57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20.100000000000001" customHeight="1">
      <c r="A3" s="36" t="s">
        <v>4</v>
      </c>
      <c r="B3" s="36"/>
      <c r="C3" s="36"/>
      <c r="D3" s="36"/>
      <c r="E3" s="37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  <c r="S3" s="40"/>
      <c r="T3" s="10" t="s">
        <v>5</v>
      </c>
    </row>
    <row r="4" spans="1:20" ht="20.100000000000001" customHeight="1">
      <c r="A4" s="140" t="s">
        <v>58</v>
      </c>
      <c r="B4" s="141"/>
      <c r="C4" s="141"/>
      <c r="D4" s="141"/>
      <c r="E4" s="142"/>
      <c r="F4" s="133" t="s">
        <v>59</v>
      </c>
      <c r="G4" s="137" t="s">
        <v>60</v>
      </c>
      <c r="H4" s="150" t="s">
        <v>61</v>
      </c>
      <c r="I4" s="151"/>
      <c r="J4" s="152"/>
      <c r="K4" s="133" t="s">
        <v>62</v>
      </c>
      <c r="L4" s="134"/>
      <c r="M4" s="153" t="s">
        <v>63</v>
      </c>
      <c r="N4" s="147" t="s">
        <v>64</v>
      </c>
      <c r="O4" s="148"/>
      <c r="P4" s="148"/>
      <c r="Q4" s="148"/>
      <c r="R4" s="149"/>
      <c r="S4" s="133" t="s">
        <v>65</v>
      </c>
      <c r="T4" s="134" t="s">
        <v>66</v>
      </c>
    </row>
    <row r="5" spans="1:20" ht="20.100000000000001" customHeight="1">
      <c r="A5" s="140" t="s">
        <v>67</v>
      </c>
      <c r="B5" s="141"/>
      <c r="C5" s="142"/>
      <c r="D5" s="135" t="s">
        <v>68</v>
      </c>
      <c r="E5" s="138" t="s">
        <v>69</v>
      </c>
      <c r="F5" s="134"/>
      <c r="G5" s="137"/>
      <c r="H5" s="143" t="s">
        <v>61</v>
      </c>
      <c r="I5" s="143" t="s">
        <v>70</v>
      </c>
      <c r="J5" s="143" t="s">
        <v>71</v>
      </c>
      <c r="K5" s="145" t="s">
        <v>72</v>
      </c>
      <c r="L5" s="134" t="s">
        <v>73</v>
      </c>
      <c r="M5" s="154"/>
      <c r="N5" s="156" t="s">
        <v>74</v>
      </c>
      <c r="O5" s="156" t="s">
        <v>75</v>
      </c>
      <c r="P5" s="156" t="s">
        <v>76</v>
      </c>
      <c r="Q5" s="156" t="s">
        <v>77</v>
      </c>
      <c r="R5" s="156" t="s">
        <v>78</v>
      </c>
      <c r="S5" s="134"/>
      <c r="T5" s="134"/>
    </row>
    <row r="6" spans="1:20" ht="30.75" customHeight="1">
      <c r="A6" s="41" t="s">
        <v>79</v>
      </c>
      <c r="B6" s="42" t="s">
        <v>80</v>
      </c>
      <c r="C6" s="43" t="s">
        <v>81</v>
      </c>
      <c r="D6" s="136"/>
      <c r="E6" s="136"/>
      <c r="F6" s="139"/>
      <c r="G6" s="136"/>
      <c r="H6" s="144"/>
      <c r="I6" s="144"/>
      <c r="J6" s="144"/>
      <c r="K6" s="146"/>
      <c r="L6" s="139"/>
      <c r="M6" s="155"/>
      <c r="N6" s="139"/>
      <c r="O6" s="139"/>
      <c r="P6" s="139"/>
      <c r="Q6" s="139"/>
      <c r="R6" s="139"/>
      <c r="S6" s="139"/>
      <c r="T6" s="139"/>
    </row>
    <row r="7" spans="1:20" ht="20.100000000000001" customHeight="1">
      <c r="A7" s="44" t="s">
        <v>19</v>
      </c>
      <c r="B7" s="44" t="s">
        <v>19</v>
      </c>
      <c r="C7" s="44" t="s">
        <v>19</v>
      </c>
      <c r="D7" s="44" t="s">
        <v>19</v>
      </c>
      <c r="E7" s="44" t="s">
        <v>59</v>
      </c>
      <c r="F7" s="45">
        <f t="shared" ref="F7:F16" si="0">SUM(G7,H7,I7,J7,K7,M7,N7,S7,T7)</f>
        <v>5156763</v>
      </c>
      <c r="G7" s="46">
        <v>0</v>
      </c>
      <c r="H7" s="46">
        <v>5156763</v>
      </c>
      <c r="I7" s="46">
        <v>0</v>
      </c>
      <c r="J7" s="47">
        <v>0</v>
      </c>
      <c r="K7" s="48">
        <v>0</v>
      </c>
      <c r="L7" s="49" t="s">
        <v>19</v>
      </c>
      <c r="M7" s="49" t="s">
        <v>19</v>
      </c>
      <c r="N7" s="50">
        <f t="shared" ref="N7:N16" si="1">SUM(O7:R7)</f>
        <v>0</v>
      </c>
      <c r="O7" s="48">
        <v>0</v>
      </c>
      <c r="P7" s="49"/>
      <c r="Q7" s="49"/>
      <c r="R7" s="51"/>
      <c r="S7" s="52">
        <v>0</v>
      </c>
      <c r="T7" s="53"/>
    </row>
    <row r="8" spans="1:20" ht="20.100000000000001" customHeight="1">
      <c r="A8" s="44" t="s">
        <v>19</v>
      </c>
      <c r="B8" s="44" t="s">
        <v>19</v>
      </c>
      <c r="C8" s="44" t="s">
        <v>19</v>
      </c>
      <c r="D8" s="44" t="s">
        <v>19</v>
      </c>
      <c r="E8" s="44" t="s">
        <v>0</v>
      </c>
      <c r="F8" s="45">
        <f t="shared" si="0"/>
        <v>5156763</v>
      </c>
      <c r="G8" s="46">
        <v>0</v>
      </c>
      <c r="H8" s="46">
        <v>5156763</v>
      </c>
      <c r="I8" s="46">
        <v>0</v>
      </c>
      <c r="J8" s="47">
        <v>0</v>
      </c>
      <c r="K8" s="48">
        <v>0</v>
      </c>
      <c r="L8" s="49" t="s">
        <v>19</v>
      </c>
      <c r="M8" s="49" t="s">
        <v>19</v>
      </c>
      <c r="N8" s="50">
        <f t="shared" si="1"/>
        <v>0</v>
      </c>
      <c r="O8" s="48">
        <v>0</v>
      </c>
      <c r="P8" s="49"/>
      <c r="Q8" s="49"/>
      <c r="R8" s="51"/>
      <c r="S8" s="52">
        <v>0</v>
      </c>
      <c r="T8" s="53"/>
    </row>
    <row r="9" spans="1:20" ht="20.100000000000001" customHeight="1">
      <c r="A9" s="44" t="s">
        <v>19</v>
      </c>
      <c r="B9" s="44" t="s">
        <v>19</v>
      </c>
      <c r="C9" s="44" t="s">
        <v>19</v>
      </c>
      <c r="D9" s="44" t="s">
        <v>82</v>
      </c>
      <c r="E9" s="44" t="s">
        <v>83</v>
      </c>
      <c r="F9" s="45">
        <f t="shared" si="0"/>
        <v>5156763</v>
      </c>
      <c r="G9" s="46">
        <v>0</v>
      </c>
      <c r="H9" s="46">
        <v>5156763</v>
      </c>
      <c r="I9" s="46">
        <v>0</v>
      </c>
      <c r="J9" s="47">
        <v>0</v>
      </c>
      <c r="K9" s="48">
        <v>0</v>
      </c>
      <c r="L9" s="49" t="s">
        <v>19</v>
      </c>
      <c r="M9" s="49" t="s">
        <v>19</v>
      </c>
      <c r="N9" s="50">
        <f t="shared" si="1"/>
        <v>0</v>
      </c>
      <c r="O9" s="48">
        <v>0</v>
      </c>
      <c r="P9" s="49"/>
      <c r="Q9" s="49"/>
      <c r="R9" s="51"/>
      <c r="S9" s="52">
        <v>0</v>
      </c>
      <c r="T9" s="53"/>
    </row>
    <row r="10" spans="1:20" ht="20.100000000000001" customHeight="1">
      <c r="A10" s="44" t="s">
        <v>84</v>
      </c>
      <c r="B10" s="44" t="s">
        <v>85</v>
      </c>
      <c r="C10" s="44" t="s">
        <v>85</v>
      </c>
      <c r="D10" s="44" t="s">
        <v>86</v>
      </c>
      <c r="E10" s="44" t="s">
        <v>87</v>
      </c>
      <c r="F10" s="45">
        <f t="shared" si="0"/>
        <v>2698355</v>
      </c>
      <c r="G10" s="46">
        <v>0</v>
      </c>
      <c r="H10" s="46">
        <v>2698355</v>
      </c>
      <c r="I10" s="46">
        <v>0</v>
      </c>
      <c r="J10" s="47">
        <v>0</v>
      </c>
      <c r="K10" s="48">
        <v>0</v>
      </c>
      <c r="L10" s="49" t="s">
        <v>19</v>
      </c>
      <c r="M10" s="49" t="s">
        <v>19</v>
      </c>
      <c r="N10" s="50">
        <f t="shared" si="1"/>
        <v>0</v>
      </c>
      <c r="O10" s="48">
        <v>0</v>
      </c>
      <c r="P10" s="49"/>
      <c r="Q10" s="49"/>
      <c r="R10" s="51"/>
      <c r="S10" s="52">
        <v>0</v>
      </c>
      <c r="T10" s="53"/>
    </row>
    <row r="11" spans="1:20" ht="20.100000000000001" customHeight="1">
      <c r="A11" s="44" t="s">
        <v>84</v>
      </c>
      <c r="B11" s="44" t="s">
        <v>85</v>
      </c>
      <c r="C11" s="44" t="s">
        <v>88</v>
      </c>
      <c r="D11" s="44" t="s">
        <v>86</v>
      </c>
      <c r="E11" s="44" t="s">
        <v>89</v>
      </c>
      <c r="F11" s="45">
        <f t="shared" si="0"/>
        <v>1197477</v>
      </c>
      <c r="G11" s="46">
        <v>0</v>
      </c>
      <c r="H11" s="46">
        <v>1197477</v>
      </c>
      <c r="I11" s="46">
        <v>0</v>
      </c>
      <c r="J11" s="47">
        <v>0</v>
      </c>
      <c r="K11" s="48">
        <v>0</v>
      </c>
      <c r="L11" s="49" t="s">
        <v>19</v>
      </c>
      <c r="M11" s="49" t="s">
        <v>19</v>
      </c>
      <c r="N11" s="50">
        <f t="shared" si="1"/>
        <v>0</v>
      </c>
      <c r="O11" s="48">
        <v>0</v>
      </c>
      <c r="P11" s="49"/>
      <c r="Q11" s="49"/>
      <c r="R11" s="51"/>
      <c r="S11" s="52">
        <v>0</v>
      </c>
      <c r="T11" s="53"/>
    </row>
    <row r="12" spans="1:20" ht="20.100000000000001" customHeight="1">
      <c r="A12" s="44" t="s">
        <v>84</v>
      </c>
      <c r="B12" s="44" t="s">
        <v>90</v>
      </c>
      <c r="C12" s="44" t="s">
        <v>90</v>
      </c>
      <c r="D12" s="44" t="s">
        <v>86</v>
      </c>
      <c r="E12" s="44" t="s">
        <v>91</v>
      </c>
      <c r="F12" s="45">
        <f t="shared" si="0"/>
        <v>524954</v>
      </c>
      <c r="G12" s="46">
        <v>0</v>
      </c>
      <c r="H12" s="46">
        <v>524954</v>
      </c>
      <c r="I12" s="46">
        <v>0</v>
      </c>
      <c r="J12" s="47">
        <v>0</v>
      </c>
      <c r="K12" s="48">
        <v>0</v>
      </c>
      <c r="L12" s="49" t="s">
        <v>19</v>
      </c>
      <c r="M12" s="49" t="s">
        <v>19</v>
      </c>
      <c r="N12" s="50">
        <f t="shared" si="1"/>
        <v>0</v>
      </c>
      <c r="O12" s="48">
        <v>0</v>
      </c>
      <c r="P12" s="49"/>
      <c r="Q12" s="49"/>
      <c r="R12" s="51"/>
      <c r="S12" s="52">
        <v>0</v>
      </c>
      <c r="T12" s="53"/>
    </row>
    <row r="13" spans="1:20" ht="20.100000000000001" customHeight="1">
      <c r="A13" s="44" t="s">
        <v>92</v>
      </c>
      <c r="B13" s="44" t="s">
        <v>93</v>
      </c>
      <c r="C13" s="44" t="s">
        <v>85</v>
      </c>
      <c r="D13" s="44" t="s">
        <v>86</v>
      </c>
      <c r="E13" s="44" t="s">
        <v>94</v>
      </c>
      <c r="F13" s="45">
        <f t="shared" si="0"/>
        <v>158353</v>
      </c>
      <c r="G13" s="46">
        <v>0</v>
      </c>
      <c r="H13" s="46">
        <v>158353</v>
      </c>
      <c r="I13" s="46">
        <v>0</v>
      </c>
      <c r="J13" s="47">
        <v>0</v>
      </c>
      <c r="K13" s="48">
        <v>0</v>
      </c>
      <c r="L13" s="49" t="s">
        <v>19</v>
      </c>
      <c r="M13" s="49" t="s">
        <v>19</v>
      </c>
      <c r="N13" s="50">
        <f t="shared" si="1"/>
        <v>0</v>
      </c>
      <c r="O13" s="48">
        <v>0</v>
      </c>
      <c r="P13" s="49"/>
      <c r="Q13" s="49"/>
      <c r="R13" s="51"/>
      <c r="S13" s="52">
        <v>0</v>
      </c>
      <c r="T13" s="53"/>
    </row>
    <row r="14" spans="1:20" ht="20.100000000000001" customHeight="1">
      <c r="A14" s="44" t="s">
        <v>92</v>
      </c>
      <c r="B14" s="44" t="s">
        <v>93</v>
      </c>
      <c r="C14" s="44" t="s">
        <v>95</v>
      </c>
      <c r="D14" s="44" t="s">
        <v>86</v>
      </c>
      <c r="E14" s="44" t="s">
        <v>96</v>
      </c>
      <c r="F14" s="45">
        <f t="shared" si="0"/>
        <v>78375</v>
      </c>
      <c r="G14" s="46">
        <v>0</v>
      </c>
      <c r="H14" s="46">
        <v>78375</v>
      </c>
      <c r="I14" s="46">
        <v>0</v>
      </c>
      <c r="J14" s="47">
        <v>0</v>
      </c>
      <c r="K14" s="48">
        <v>0</v>
      </c>
      <c r="L14" s="49" t="s">
        <v>19</v>
      </c>
      <c r="M14" s="49" t="s">
        <v>19</v>
      </c>
      <c r="N14" s="50">
        <f t="shared" si="1"/>
        <v>0</v>
      </c>
      <c r="O14" s="48">
        <v>0</v>
      </c>
      <c r="P14" s="49"/>
      <c r="Q14" s="49"/>
      <c r="R14" s="51"/>
      <c r="S14" s="52">
        <v>0</v>
      </c>
      <c r="T14" s="53"/>
    </row>
    <row r="15" spans="1:20" ht="20.100000000000001" customHeight="1">
      <c r="A15" s="44" t="s">
        <v>92</v>
      </c>
      <c r="B15" s="44" t="s">
        <v>93</v>
      </c>
      <c r="C15" s="44" t="s">
        <v>97</v>
      </c>
      <c r="D15" s="44" t="s">
        <v>86</v>
      </c>
      <c r="E15" s="44" t="s">
        <v>98</v>
      </c>
      <c r="F15" s="45">
        <f t="shared" si="0"/>
        <v>105528</v>
      </c>
      <c r="G15" s="46">
        <v>0</v>
      </c>
      <c r="H15" s="46">
        <v>105528</v>
      </c>
      <c r="I15" s="46">
        <v>0</v>
      </c>
      <c r="J15" s="47">
        <v>0</v>
      </c>
      <c r="K15" s="48">
        <v>0</v>
      </c>
      <c r="L15" s="49" t="s">
        <v>19</v>
      </c>
      <c r="M15" s="49" t="s">
        <v>19</v>
      </c>
      <c r="N15" s="50">
        <f t="shared" si="1"/>
        <v>0</v>
      </c>
      <c r="O15" s="48">
        <v>0</v>
      </c>
      <c r="P15" s="49"/>
      <c r="Q15" s="49"/>
      <c r="R15" s="51"/>
      <c r="S15" s="52">
        <v>0</v>
      </c>
      <c r="T15" s="53"/>
    </row>
    <row r="16" spans="1:20" ht="20.100000000000001" customHeight="1">
      <c r="A16" s="44" t="s">
        <v>99</v>
      </c>
      <c r="B16" s="44" t="s">
        <v>95</v>
      </c>
      <c r="C16" s="44" t="s">
        <v>85</v>
      </c>
      <c r="D16" s="44" t="s">
        <v>86</v>
      </c>
      <c r="E16" s="44" t="s">
        <v>100</v>
      </c>
      <c r="F16" s="45">
        <f t="shared" si="0"/>
        <v>393721</v>
      </c>
      <c r="G16" s="46">
        <v>0</v>
      </c>
      <c r="H16" s="46">
        <v>393721</v>
      </c>
      <c r="I16" s="46">
        <v>0</v>
      </c>
      <c r="J16" s="47">
        <v>0</v>
      </c>
      <c r="K16" s="48">
        <v>0</v>
      </c>
      <c r="L16" s="49" t="s">
        <v>19</v>
      </c>
      <c r="M16" s="49" t="s">
        <v>19</v>
      </c>
      <c r="N16" s="50">
        <f t="shared" si="1"/>
        <v>0</v>
      </c>
      <c r="O16" s="48">
        <v>0</v>
      </c>
      <c r="P16" s="49"/>
      <c r="Q16" s="49"/>
      <c r="R16" s="51"/>
      <c r="S16" s="52">
        <v>0</v>
      </c>
      <c r="T16" s="53"/>
    </row>
  </sheetData>
  <mergeCells count="23">
    <mergeCell ref="R5:R6"/>
    <mergeCell ref="O5:O6"/>
    <mergeCell ref="S4:S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</mergeCells>
  <phoneticPr fontId="6" type="noConversion"/>
  <printOptions horizontalCentered="1"/>
  <pageMargins left="0.39375001192092896" right="0.39375001192092896" top="0.78750002384185791" bottom="0.39375001192092896" header="0" footer="0"/>
  <pageSetup paperSize="9" scale="82" fitToHeight="100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J16"/>
  <sheetViews>
    <sheetView showGridLines="0" showZeros="0" workbookViewId="0">
      <selection activeCell="G26" sqref="G25:G26"/>
    </sheetView>
  </sheetViews>
  <sheetFormatPr defaultRowHeight="11.25"/>
  <cols>
    <col min="1" max="1" width="5" customWidth="1"/>
    <col min="2" max="3" width="3.6640625" customWidth="1"/>
    <col min="4" max="4" width="10.1640625" customWidth="1"/>
    <col min="5" max="5" width="50.83203125" customWidth="1"/>
    <col min="6" max="6" width="19.83203125" customWidth="1"/>
    <col min="7" max="8" width="17.33203125" customWidth="1"/>
    <col min="9" max="10" width="14.5" customWidth="1"/>
    <col min="11" max="12" width="10.6640625" customWidth="1"/>
  </cols>
  <sheetData>
    <row r="1" spans="1:10" ht="20.100000000000001" customHeight="1">
      <c r="A1" s="13"/>
      <c r="B1" s="54"/>
      <c r="C1" s="54"/>
      <c r="D1" s="54"/>
      <c r="E1" s="54"/>
      <c r="F1" s="54"/>
      <c r="G1" s="54"/>
      <c r="H1" s="54"/>
      <c r="I1" s="54"/>
      <c r="J1" s="55" t="s">
        <v>101</v>
      </c>
    </row>
    <row r="2" spans="1:10" ht="20.100000000000001" customHeight="1">
      <c r="A2" s="130" t="s">
        <v>102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0.100000000000001" customHeight="1">
      <c r="A3" s="11" t="s">
        <v>4</v>
      </c>
      <c r="B3" s="12"/>
      <c r="C3" s="12"/>
      <c r="D3" s="12"/>
      <c r="E3" s="12"/>
      <c r="F3" s="56"/>
      <c r="G3" s="56"/>
      <c r="H3" s="56"/>
      <c r="I3" s="56"/>
      <c r="J3" s="10" t="s">
        <v>5</v>
      </c>
    </row>
    <row r="4" spans="1:10" ht="20.100000000000001" customHeight="1">
      <c r="A4" s="131" t="s">
        <v>58</v>
      </c>
      <c r="B4" s="167"/>
      <c r="C4" s="167"/>
      <c r="D4" s="167"/>
      <c r="E4" s="132"/>
      <c r="F4" s="162" t="s">
        <v>59</v>
      </c>
      <c r="G4" s="163" t="s">
        <v>103</v>
      </c>
      <c r="H4" s="165" t="s">
        <v>104</v>
      </c>
      <c r="I4" s="165" t="s">
        <v>105</v>
      </c>
      <c r="J4" s="157" t="s">
        <v>106</v>
      </c>
    </row>
    <row r="5" spans="1:10" ht="20.100000000000001" customHeight="1">
      <c r="A5" s="131" t="s">
        <v>67</v>
      </c>
      <c r="B5" s="167"/>
      <c r="C5" s="132"/>
      <c r="D5" s="161" t="s">
        <v>68</v>
      </c>
      <c r="E5" s="159" t="s">
        <v>107</v>
      </c>
      <c r="F5" s="163"/>
      <c r="G5" s="163"/>
      <c r="H5" s="165"/>
      <c r="I5" s="165"/>
      <c r="J5" s="157"/>
    </row>
    <row r="6" spans="1:10" ht="15" customHeight="1">
      <c r="A6" s="57" t="s">
        <v>79</v>
      </c>
      <c r="B6" s="57" t="s">
        <v>80</v>
      </c>
      <c r="C6" s="58" t="s">
        <v>81</v>
      </c>
      <c r="D6" s="157"/>
      <c r="E6" s="160"/>
      <c r="F6" s="164"/>
      <c r="G6" s="164"/>
      <c r="H6" s="166"/>
      <c r="I6" s="166"/>
      <c r="J6" s="158"/>
    </row>
    <row r="7" spans="1:10" ht="20.100000000000001" customHeight="1">
      <c r="A7" s="59" t="s">
        <v>19</v>
      </c>
      <c r="B7" s="59" t="s">
        <v>19</v>
      </c>
      <c r="C7" s="59" t="s">
        <v>19</v>
      </c>
      <c r="D7" s="60" t="s">
        <v>19</v>
      </c>
      <c r="E7" s="60" t="s">
        <v>59</v>
      </c>
      <c r="F7" s="61">
        <f t="shared" ref="F7:F16" si="0">SUM(G7:J7)</f>
        <v>5156763</v>
      </c>
      <c r="G7" s="62">
        <v>5156763</v>
      </c>
      <c r="H7" s="62">
        <v>0</v>
      </c>
      <c r="I7" s="62"/>
      <c r="J7" s="63"/>
    </row>
    <row r="8" spans="1:10" ht="20.100000000000001" customHeight="1">
      <c r="A8" s="59" t="s">
        <v>19</v>
      </c>
      <c r="B8" s="59" t="s">
        <v>19</v>
      </c>
      <c r="C8" s="59" t="s">
        <v>19</v>
      </c>
      <c r="D8" s="60" t="s">
        <v>19</v>
      </c>
      <c r="E8" s="60" t="s">
        <v>0</v>
      </c>
      <c r="F8" s="61">
        <f t="shared" si="0"/>
        <v>5156763</v>
      </c>
      <c r="G8" s="62">
        <v>5156763</v>
      </c>
      <c r="H8" s="62">
        <v>0</v>
      </c>
      <c r="I8" s="62"/>
      <c r="J8" s="63"/>
    </row>
    <row r="9" spans="1:10" ht="20.100000000000001" customHeight="1">
      <c r="A9" s="59" t="s">
        <v>19</v>
      </c>
      <c r="B9" s="59" t="s">
        <v>19</v>
      </c>
      <c r="C9" s="59" t="s">
        <v>19</v>
      </c>
      <c r="D9" s="60" t="s">
        <v>82</v>
      </c>
      <c r="E9" s="60" t="s">
        <v>83</v>
      </c>
      <c r="F9" s="61">
        <f t="shared" si="0"/>
        <v>5156763</v>
      </c>
      <c r="G9" s="62">
        <v>5156763</v>
      </c>
      <c r="H9" s="62">
        <v>0</v>
      </c>
      <c r="I9" s="62"/>
      <c r="J9" s="63"/>
    </row>
    <row r="10" spans="1:10" ht="20.100000000000001" customHeight="1">
      <c r="A10" s="59" t="s">
        <v>84</v>
      </c>
      <c r="B10" s="59" t="s">
        <v>85</v>
      </c>
      <c r="C10" s="59" t="s">
        <v>85</v>
      </c>
      <c r="D10" s="60" t="s">
        <v>86</v>
      </c>
      <c r="E10" s="60" t="s">
        <v>87</v>
      </c>
      <c r="F10" s="61">
        <f t="shared" si="0"/>
        <v>2698355</v>
      </c>
      <c r="G10" s="62">
        <v>2698355</v>
      </c>
      <c r="H10" s="62">
        <v>0</v>
      </c>
      <c r="I10" s="62"/>
      <c r="J10" s="63"/>
    </row>
    <row r="11" spans="1:10" ht="20.100000000000001" customHeight="1">
      <c r="A11" s="59" t="s">
        <v>84</v>
      </c>
      <c r="B11" s="59" t="s">
        <v>85</v>
      </c>
      <c r="C11" s="59" t="s">
        <v>88</v>
      </c>
      <c r="D11" s="60" t="s">
        <v>86</v>
      </c>
      <c r="E11" s="60" t="s">
        <v>89</v>
      </c>
      <c r="F11" s="61">
        <f t="shared" si="0"/>
        <v>1197477</v>
      </c>
      <c r="G11" s="62">
        <v>1197477</v>
      </c>
      <c r="H11" s="62">
        <v>0</v>
      </c>
      <c r="I11" s="62"/>
      <c r="J11" s="63"/>
    </row>
    <row r="12" spans="1:10" ht="20.100000000000001" customHeight="1">
      <c r="A12" s="59" t="s">
        <v>84</v>
      </c>
      <c r="B12" s="59" t="s">
        <v>90</v>
      </c>
      <c r="C12" s="59" t="s">
        <v>90</v>
      </c>
      <c r="D12" s="60" t="s">
        <v>86</v>
      </c>
      <c r="E12" s="60" t="s">
        <v>91</v>
      </c>
      <c r="F12" s="61">
        <f t="shared" si="0"/>
        <v>524954</v>
      </c>
      <c r="G12" s="62">
        <v>524954</v>
      </c>
      <c r="H12" s="62">
        <v>0</v>
      </c>
      <c r="I12" s="62"/>
      <c r="J12" s="63"/>
    </row>
    <row r="13" spans="1:10" ht="20.100000000000001" customHeight="1">
      <c r="A13" s="59" t="s">
        <v>92</v>
      </c>
      <c r="B13" s="59" t="s">
        <v>93</v>
      </c>
      <c r="C13" s="59" t="s">
        <v>85</v>
      </c>
      <c r="D13" s="60" t="s">
        <v>86</v>
      </c>
      <c r="E13" s="60" t="s">
        <v>94</v>
      </c>
      <c r="F13" s="61">
        <f t="shared" si="0"/>
        <v>158353</v>
      </c>
      <c r="G13" s="62">
        <v>158353</v>
      </c>
      <c r="H13" s="62">
        <v>0</v>
      </c>
      <c r="I13" s="62"/>
      <c r="J13" s="63"/>
    </row>
    <row r="14" spans="1:10" ht="20.100000000000001" customHeight="1">
      <c r="A14" s="59" t="s">
        <v>92</v>
      </c>
      <c r="B14" s="59" t="s">
        <v>93</v>
      </c>
      <c r="C14" s="59" t="s">
        <v>95</v>
      </c>
      <c r="D14" s="60" t="s">
        <v>86</v>
      </c>
      <c r="E14" s="60" t="s">
        <v>96</v>
      </c>
      <c r="F14" s="61">
        <f t="shared" si="0"/>
        <v>78375</v>
      </c>
      <c r="G14" s="62">
        <v>78375</v>
      </c>
      <c r="H14" s="62">
        <v>0</v>
      </c>
      <c r="I14" s="62"/>
      <c r="J14" s="63"/>
    </row>
    <row r="15" spans="1:10" ht="20.100000000000001" customHeight="1">
      <c r="A15" s="59" t="s">
        <v>92</v>
      </c>
      <c r="B15" s="59" t="s">
        <v>93</v>
      </c>
      <c r="C15" s="59" t="s">
        <v>97</v>
      </c>
      <c r="D15" s="60" t="s">
        <v>86</v>
      </c>
      <c r="E15" s="60" t="s">
        <v>98</v>
      </c>
      <c r="F15" s="61">
        <f t="shared" si="0"/>
        <v>105528</v>
      </c>
      <c r="G15" s="62">
        <v>105528</v>
      </c>
      <c r="H15" s="62">
        <v>0</v>
      </c>
      <c r="I15" s="62"/>
      <c r="J15" s="63"/>
    </row>
    <row r="16" spans="1:10" ht="20.100000000000001" customHeight="1">
      <c r="A16" s="59" t="s">
        <v>99</v>
      </c>
      <c r="B16" s="59" t="s">
        <v>95</v>
      </c>
      <c r="C16" s="59" t="s">
        <v>85</v>
      </c>
      <c r="D16" s="60" t="s">
        <v>86</v>
      </c>
      <c r="E16" s="60" t="s">
        <v>100</v>
      </c>
      <c r="F16" s="61">
        <f t="shared" si="0"/>
        <v>393721</v>
      </c>
      <c r="G16" s="62">
        <v>393721</v>
      </c>
      <c r="H16" s="62">
        <v>0</v>
      </c>
      <c r="I16" s="62"/>
      <c r="J16" s="63"/>
    </row>
  </sheetData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honeticPr fontId="6" type="noConversion"/>
  <printOptions horizontalCentered="1"/>
  <pageMargins left="0.39375001192092896" right="0.39375001192092896" top="0.78750002384185791" bottom="0.39375001192092896" header="0" footer="0"/>
  <pageSetup paperSize="9" orientation="landscape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39"/>
  <sheetViews>
    <sheetView showGridLines="0" showZeros="0" topLeftCell="A13" workbookViewId="0">
      <selection activeCell="C41" sqref="C41"/>
    </sheetView>
  </sheetViews>
  <sheetFormatPr defaultRowHeight="11.25"/>
  <cols>
    <col min="1" max="1" width="31.5" bestFit="1" customWidth="1"/>
    <col min="2" max="2" width="17.83203125" customWidth="1"/>
    <col min="3" max="3" width="31.5" bestFit="1" customWidth="1"/>
    <col min="4" max="4" width="16.6640625" customWidth="1"/>
    <col min="5" max="5" width="19.83203125" customWidth="1"/>
    <col min="6" max="6" width="8.33203125" customWidth="1"/>
    <col min="7" max="7" width="7.5" customWidth="1"/>
    <col min="8" max="8" width="8.5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108</v>
      </c>
    </row>
    <row r="2" spans="1:8" ht="20.25" customHeight="1">
      <c r="A2" s="130" t="s">
        <v>109</v>
      </c>
      <c r="B2" s="130"/>
      <c r="C2" s="130"/>
      <c r="D2" s="130"/>
      <c r="E2" s="130"/>
      <c r="F2" s="130"/>
      <c r="G2" s="130"/>
      <c r="H2" s="130"/>
    </row>
    <row r="3" spans="1:8" ht="20.25" customHeight="1">
      <c r="A3" s="11" t="s">
        <v>4</v>
      </c>
      <c r="B3" s="12"/>
      <c r="C3" s="13"/>
      <c r="D3" s="13"/>
      <c r="E3" s="13"/>
      <c r="F3" s="13"/>
      <c r="G3" s="13"/>
      <c r="H3" s="10" t="s">
        <v>5</v>
      </c>
    </row>
    <row r="4" spans="1:8" ht="20.25" customHeight="1">
      <c r="A4" s="131" t="s">
        <v>6</v>
      </c>
      <c r="B4" s="132"/>
      <c r="C4" s="131" t="s">
        <v>7</v>
      </c>
      <c r="D4" s="167"/>
      <c r="E4" s="167"/>
      <c r="F4" s="167"/>
      <c r="G4" s="167"/>
      <c r="H4" s="132"/>
    </row>
    <row r="5" spans="1:8" ht="34.5" customHeight="1">
      <c r="A5" s="14" t="s">
        <v>8</v>
      </c>
      <c r="B5" s="15" t="s">
        <v>9</v>
      </c>
      <c r="C5" s="14" t="s">
        <v>8</v>
      </c>
      <c r="D5" s="15" t="s">
        <v>59</v>
      </c>
      <c r="E5" s="15" t="s">
        <v>110</v>
      </c>
      <c r="F5" s="16" t="s">
        <v>111</v>
      </c>
      <c r="G5" s="15" t="s">
        <v>112</v>
      </c>
      <c r="H5" s="64" t="s">
        <v>113</v>
      </c>
    </row>
    <row r="6" spans="1:8" ht="15" customHeight="1">
      <c r="A6" s="17" t="s">
        <v>114</v>
      </c>
      <c r="B6" s="65">
        <f>SUM(B7:B9)</f>
        <v>5156763</v>
      </c>
      <c r="C6" s="66" t="s">
        <v>115</v>
      </c>
      <c r="D6" s="65">
        <f>SUM(E6,F6,G6,H6)</f>
        <v>5156763</v>
      </c>
      <c r="E6" s="65">
        <f>SUM(E7:E34)</f>
        <v>5156763</v>
      </c>
      <c r="F6" s="65">
        <f>SUM(F7:F34)</f>
        <v>0</v>
      </c>
      <c r="G6" s="65">
        <f>SUM(G7:G34)</f>
        <v>0</v>
      </c>
      <c r="H6" s="65">
        <f>SUM(H7:H34)</f>
        <v>0</v>
      </c>
    </row>
    <row r="7" spans="1:8" ht="15" customHeight="1">
      <c r="A7" s="17" t="s">
        <v>116</v>
      </c>
      <c r="B7" s="65">
        <v>5156763</v>
      </c>
      <c r="C7" s="66" t="s">
        <v>117</v>
      </c>
      <c r="D7" s="23">
        <f t="shared" ref="D7:D35" si="0">SUM(E7:H7)</f>
        <v>0</v>
      </c>
      <c r="E7" s="65">
        <v>0</v>
      </c>
      <c r="F7" s="65">
        <v>0</v>
      </c>
      <c r="G7" s="67">
        <v>0</v>
      </c>
      <c r="H7" s="65">
        <v>0</v>
      </c>
    </row>
    <row r="8" spans="1:8" ht="15" customHeight="1">
      <c r="A8" s="17" t="s">
        <v>118</v>
      </c>
      <c r="B8" s="68">
        <v>0</v>
      </c>
      <c r="C8" s="66" t="s">
        <v>119</v>
      </c>
      <c r="D8" s="23">
        <f t="shared" si="0"/>
        <v>0</v>
      </c>
      <c r="E8" s="68">
        <v>0</v>
      </c>
      <c r="F8" s="68">
        <v>0</v>
      </c>
      <c r="G8" s="67">
        <v>0</v>
      </c>
      <c r="H8" s="68">
        <v>0</v>
      </c>
    </row>
    <row r="9" spans="1:8" ht="15" customHeight="1">
      <c r="A9" s="17" t="s">
        <v>120</v>
      </c>
      <c r="B9" s="22">
        <v>0</v>
      </c>
      <c r="C9" s="66" t="s">
        <v>121</v>
      </c>
      <c r="D9" s="23">
        <f t="shared" si="0"/>
        <v>0</v>
      </c>
      <c r="E9" s="68">
        <v>0</v>
      </c>
      <c r="F9" s="68">
        <v>0</v>
      </c>
      <c r="G9" s="67">
        <v>0</v>
      </c>
      <c r="H9" s="68">
        <v>0</v>
      </c>
    </row>
    <row r="10" spans="1:8" ht="15" customHeight="1">
      <c r="A10" s="17" t="s">
        <v>122</v>
      </c>
      <c r="B10" s="69">
        <f>SUM(B11:B14)</f>
        <v>0</v>
      </c>
      <c r="C10" s="66" t="s">
        <v>123</v>
      </c>
      <c r="D10" s="23">
        <f t="shared" si="0"/>
        <v>0</v>
      </c>
      <c r="E10" s="68">
        <v>0</v>
      </c>
      <c r="F10" s="68">
        <v>0</v>
      </c>
      <c r="G10" s="67">
        <v>0</v>
      </c>
      <c r="H10" s="68">
        <v>0</v>
      </c>
    </row>
    <row r="11" spans="1:8" ht="15" customHeight="1">
      <c r="A11" s="17" t="s">
        <v>116</v>
      </c>
      <c r="B11" s="68">
        <v>0</v>
      </c>
      <c r="C11" s="66" t="s">
        <v>124</v>
      </c>
      <c r="D11" s="23">
        <f t="shared" si="0"/>
        <v>0</v>
      </c>
      <c r="E11" s="68">
        <v>0</v>
      </c>
      <c r="F11" s="68">
        <v>0</v>
      </c>
      <c r="G11" s="67">
        <v>0</v>
      </c>
      <c r="H11" s="68">
        <v>0</v>
      </c>
    </row>
    <row r="12" spans="1:8" ht="15" customHeight="1">
      <c r="A12" s="17" t="s">
        <v>118</v>
      </c>
      <c r="B12" s="68">
        <v>0</v>
      </c>
      <c r="C12" s="66" t="s">
        <v>125</v>
      </c>
      <c r="D12" s="23">
        <f t="shared" si="0"/>
        <v>0</v>
      </c>
      <c r="E12" s="68">
        <v>0</v>
      </c>
      <c r="F12" s="68">
        <v>0</v>
      </c>
      <c r="G12" s="67">
        <v>0</v>
      </c>
      <c r="H12" s="68">
        <v>0</v>
      </c>
    </row>
    <row r="13" spans="1:8" ht="15" customHeight="1">
      <c r="A13" s="17" t="s">
        <v>120</v>
      </c>
      <c r="B13" s="68">
        <v>0</v>
      </c>
      <c r="C13" s="66" t="s">
        <v>126</v>
      </c>
      <c r="D13" s="23">
        <f t="shared" si="0"/>
        <v>0</v>
      </c>
      <c r="E13" s="68">
        <v>0</v>
      </c>
      <c r="F13" s="68">
        <v>0</v>
      </c>
      <c r="G13" s="67">
        <v>0</v>
      </c>
      <c r="H13" s="68">
        <v>0</v>
      </c>
    </row>
    <row r="14" spans="1:8" ht="15" customHeight="1">
      <c r="A14" s="17" t="s">
        <v>127</v>
      </c>
      <c r="B14" s="22"/>
      <c r="C14" s="66" t="s">
        <v>128</v>
      </c>
      <c r="D14" s="23">
        <f t="shared" si="0"/>
        <v>4420786</v>
      </c>
      <c r="E14" s="68">
        <v>4420786</v>
      </c>
      <c r="F14" s="68">
        <v>0</v>
      </c>
      <c r="G14" s="67">
        <v>0</v>
      </c>
      <c r="H14" s="68">
        <v>0</v>
      </c>
    </row>
    <row r="15" spans="1:8" ht="15" customHeight="1">
      <c r="A15" s="20"/>
      <c r="B15" s="70"/>
      <c r="C15" s="66" t="s">
        <v>129</v>
      </c>
      <c r="D15" s="23">
        <f t="shared" si="0"/>
        <v>0</v>
      </c>
      <c r="E15" s="68">
        <v>0</v>
      </c>
      <c r="F15" s="68">
        <v>0</v>
      </c>
      <c r="G15" s="67">
        <v>0</v>
      </c>
      <c r="H15" s="68">
        <v>0</v>
      </c>
    </row>
    <row r="16" spans="1:8" ht="15" customHeight="1">
      <c r="A16" s="20"/>
      <c r="B16" s="22"/>
      <c r="C16" s="66" t="s">
        <v>130</v>
      </c>
      <c r="D16" s="23">
        <f t="shared" si="0"/>
        <v>342256</v>
      </c>
      <c r="E16" s="68">
        <v>342256</v>
      </c>
      <c r="F16" s="68">
        <v>0</v>
      </c>
      <c r="G16" s="67">
        <v>0</v>
      </c>
      <c r="H16" s="68">
        <v>0</v>
      </c>
    </row>
    <row r="17" spans="1:8" ht="15" customHeight="1">
      <c r="A17" s="20"/>
      <c r="B17" s="22"/>
      <c r="C17" s="66" t="s">
        <v>131</v>
      </c>
      <c r="D17" s="23">
        <f t="shared" si="0"/>
        <v>0</v>
      </c>
      <c r="E17" s="68">
        <v>0</v>
      </c>
      <c r="F17" s="68">
        <v>0</v>
      </c>
      <c r="G17" s="67">
        <v>0</v>
      </c>
      <c r="H17" s="68">
        <v>0</v>
      </c>
    </row>
    <row r="18" spans="1:8" ht="15" customHeight="1">
      <c r="A18" s="20"/>
      <c r="B18" s="22"/>
      <c r="C18" s="66" t="s">
        <v>132</v>
      </c>
      <c r="D18" s="23">
        <f t="shared" si="0"/>
        <v>0</v>
      </c>
      <c r="E18" s="68">
        <v>0</v>
      </c>
      <c r="F18" s="68">
        <v>0</v>
      </c>
      <c r="G18" s="67">
        <v>0</v>
      </c>
      <c r="H18" s="68">
        <v>0</v>
      </c>
    </row>
    <row r="19" spans="1:8" ht="15" customHeight="1">
      <c r="A19" s="20"/>
      <c r="B19" s="22"/>
      <c r="C19" s="66" t="s">
        <v>133</v>
      </c>
      <c r="D19" s="23">
        <f t="shared" si="0"/>
        <v>0</v>
      </c>
      <c r="E19" s="68">
        <v>0</v>
      </c>
      <c r="F19" s="68">
        <v>0</v>
      </c>
      <c r="G19" s="67">
        <v>0</v>
      </c>
      <c r="H19" s="68">
        <v>0</v>
      </c>
    </row>
    <row r="20" spans="1:8" ht="15" customHeight="1">
      <c r="A20" s="20"/>
      <c r="B20" s="22"/>
      <c r="C20" s="66" t="s">
        <v>134</v>
      </c>
      <c r="D20" s="23">
        <f t="shared" si="0"/>
        <v>0</v>
      </c>
      <c r="E20" s="68">
        <v>0</v>
      </c>
      <c r="F20" s="68">
        <v>0</v>
      </c>
      <c r="G20" s="67">
        <v>0</v>
      </c>
      <c r="H20" s="68">
        <v>0</v>
      </c>
    </row>
    <row r="21" spans="1:8" ht="15" customHeight="1">
      <c r="A21" s="20"/>
      <c r="B21" s="22"/>
      <c r="C21" s="66" t="s">
        <v>135</v>
      </c>
      <c r="D21" s="23">
        <f t="shared" si="0"/>
        <v>0</v>
      </c>
      <c r="E21" s="68">
        <v>0</v>
      </c>
      <c r="F21" s="68">
        <v>0</v>
      </c>
      <c r="G21" s="67">
        <v>0</v>
      </c>
      <c r="H21" s="68">
        <v>0</v>
      </c>
    </row>
    <row r="22" spans="1:8" ht="15" customHeight="1">
      <c r="A22" s="20"/>
      <c r="B22" s="22"/>
      <c r="C22" s="66" t="s">
        <v>136</v>
      </c>
      <c r="D22" s="23">
        <f t="shared" si="0"/>
        <v>0</v>
      </c>
      <c r="E22" s="68">
        <v>0</v>
      </c>
      <c r="F22" s="68">
        <v>0</v>
      </c>
      <c r="G22" s="67">
        <v>0</v>
      </c>
      <c r="H22" s="68">
        <v>0</v>
      </c>
    </row>
    <row r="23" spans="1:8" ht="15" customHeight="1">
      <c r="A23" s="20"/>
      <c r="B23" s="22"/>
      <c r="C23" s="66" t="s">
        <v>137</v>
      </c>
      <c r="D23" s="23">
        <f t="shared" si="0"/>
        <v>0</v>
      </c>
      <c r="E23" s="68">
        <v>0</v>
      </c>
      <c r="F23" s="68">
        <v>0</v>
      </c>
      <c r="G23" s="67">
        <v>0</v>
      </c>
      <c r="H23" s="68">
        <v>0</v>
      </c>
    </row>
    <row r="24" spans="1:8" ht="15" customHeight="1">
      <c r="A24" s="20"/>
      <c r="B24" s="22"/>
      <c r="C24" s="66" t="s">
        <v>138</v>
      </c>
      <c r="D24" s="23">
        <f t="shared" si="0"/>
        <v>0</v>
      </c>
      <c r="E24" s="68">
        <v>0</v>
      </c>
      <c r="F24" s="68">
        <v>0</v>
      </c>
      <c r="G24" s="67">
        <v>0</v>
      </c>
      <c r="H24" s="68">
        <v>0</v>
      </c>
    </row>
    <row r="25" spans="1:8" ht="15" customHeight="1">
      <c r="A25" s="20"/>
      <c r="B25" s="22"/>
      <c r="C25" s="66" t="s">
        <v>139</v>
      </c>
      <c r="D25" s="23">
        <f t="shared" si="0"/>
        <v>0</v>
      </c>
      <c r="E25" s="68">
        <v>0</v>
      </c>
      <c r="F25" s="68">
        <v>0</v>
      </c>
      <c r="G25" s="67">
        <v>0</v>
      </c>
      <c r="H25" s="68">
        <v>0</v>
      </c>
    </row>
    <row r="26" spans="1:8" ht="15" customHeight="1">
      <c r="A26" s="17"/>
      <c r="B26" s="22"/>
      <c r="C26" s="66" t="s">
        <v>140</v>
      </c>
      <c r="D26" s="23">
        <f t="shared" si="0"/>
        <v>393721</v>
      </c>
      <c r="E26" s="68">
        <v>393721</v>
      </c>
      <c r="F26" s="68">
        <v>0</v>
      </c>
      <c r="G26" s="67">
        <v>0</v>
      </c>
      <c r="H26" s="68">
        <v>0</v>
      </c>
    </row>
    <row r="27" spans="1:8" ht="15" customHeight="1">
      <c r="A27" s="17"/>
      <c r="B27" s="22"/>
      <c r="C27" s="66" t="s">
        <v>141</v>
      </c>
      <c r="D27" s="23">
        <f t="shared" si="0"/>
        <v>0</v>
      </c>
      <c r="E27" s="68">
        <v>0</v>
      </c>
      <c r="F27" s="68">
        <v>0</v>
      </c>
      <c r="G27" s="67">
        <v>0</v>
      </c>
      <c r="H27" s="68">
        <v>0</v>
      </c>
    </row>
    <row r="28" spans="1:8" ht="15" customHeight="1">
      <c r="A28" s="17"/>
      <c r="B28" s="22"/>
      <c r="C28" s="66" t="s">
        <v>142</v>
      </c>
      <c r="D28" s="23">
        <f t="shared" si="0"/>
        <v>0</v>
      </c>
      <c r="E28" s="68">
        <v>0</v>
      </c>
      <c r="F28" s="68">
        <v>0</v>
      </c>
      <c r="G28" s="67">
        <v>0</v>
      </c>
      <c r="H28" s="68">
        <v>0</v>
      </c>
    </row>
    <row r="29" spans="1:8" ht="15" customHeight="1">
      <c r="A29" s="17"/>
      <c r="B29" s="22"/>
      <c r="C29" s="66" t="s">
        <v>143</v>
      </c>
      <c r="D29" s="23">
        <f t="shared" si="0"/>
        <v>0</v>
      </c>
      <c r="E29" s="68">
        <v>0</v>
      </c>
      <c r="F29" s="68">
        <v>0</v>
      </c>
      <c r="G29" s="67">
        <v>0</v>
      </c>
      <c r="H29" s="68">
        <v>0</v>
      </c>
    </row>
    <row r="30" spans="1:8" ht="15" customHeight="1">
      <c r="A30" s="17"/>
      <c r="B30" s="22"/>
      <c r="C30" s="66" t="s">
        <v>144</v>
      </c>
      <c r="D30" s="23">
        <f t="shared" si="0"/>
        <v>0</v>
      </c>
      <c r="E30" s="68">
        <v>0</v>
      </c>
      <c r="F30" s="68">
        <v>0</v>
      </c>
      <c r="G30" s="67">
        <v>0</v>
      </c>
      <c r="H30" s="68">
        <v>0</v>
      </c>
    </row>
    <row r="31" spans="1:8" ht="15" customHeight="1">
      <c r="A31" s="17"/>
      <c r="B31" s="22"/>
      <c r="C31" s="66" t="s">
        <v>145</v>
      </c>
      <c r="D31" s="23">
        <f t="shared" si="0"/>
        <v>0</v>
      </c>
      <c r="E31" s="68">
        <v>0</v>
      </c>
      <c r="F31" s="68">
        <v>0</v>
      </c>
      <c r="G31" s="67">
        <v>0</v>
      </c>
      <c r="H31" s="68">
        <v>0</v>
      </c>
    </row>
    <row r="32" spans="1:8" ht="15" customHeight="1">
      <c r="A32" s="17"/>
      <c r="B32" s="22"/>
      <c r="C32" s="66" t="s">
        <v>146</v>
      </c>
      <c r="D32" s="23">
        <f t="shared" si="0"/>
        <v>0</v>
      </c>
      <c r="E32" s="68">
        <v>0</v>
      </c>
      <c r="F32" s="68">
        <v>0</v>
      </c>
      <c r="G32" s="67">
        <v>0</v>
      </c>
      <c r="H32" s="68">
        <v>0</v>
      </c>
    </row>
    <row r="33" spans="1:8" ht="15" customHeight="1">
      <c r="A33" s="17"/>
      <c r="B33" s="22"/>
      <c r="C33" s="66" t="s">
        <v>147</v>
      </c>
      <c r="D33" s="23">
        <f t="shared" si="0"/>
        <v>0</v>
      </c>
      <c r="E33" s="68">
        <v>0</v>
      </c>
      <c r="F33" s="68">
        <v>0</v>
      </c>
      <c r="G33" s="67">
        <v>0</v>
      </c>
      <c r="H33" s="68">
        <v>0</v>
      </c>
    </row>
    <row r="34" spans="1:8" ht="15" customHeight="1">
      <c r="A34" s="17"/>
      <c r="B34" s="22"/>
      <c r="C34" s="66" t="s">
        <v>148</v>
      </c>
      <c r="D34" s="23">
        <f t="shared" si="0"/>
        <v>0</v>
      </c>
      <c r="E34" s="68">
        <v>0</v>
      </c>
      <c r="F34" s="68">
        <v>0</v>
      </c>
      <c r="G34" s="67">
        <v>0</v>
      </c>
      <c r="H34" s="68">
        <v>0</v>
      </c>
    </row>
    <row r="35" spans="1:8" ht="15" customHeight="1">
      <c r="A35" s="24"/>
      <c r="B35" s="25"/>
      <c r="C35" s="66" t="s">
        <v>149</v>
      </c>
      <c r="D35" s="71">
        <f t="shared" si="0"/>
        <v>0</v>
      </c>
      <c r="E35" s="125">
        <v>0</v>
      </c>
      <c r="F35" s="125">
        <v>0</v>
      </c>
      <c r="G35" s="125">
        <v>0</v>
      </c>
      <c r="H35" s="125">
        <v>0</v>
      </c>
    </row>
    <row r="36" spans="1:8" ht="15" customHeight="1">
      <c r="A36" s="24"/>
      <c r="B36" s="25"/>
      <c r="C36" s="66" t="s">
        <v>150</v>
      </c>
      <c r="D36" s="71"/>
      <c r="E36" s="125"/>
      <c r="F36" s="125"/>
      <c r="G36" s="125"/>
      <c r="H36" s="125"/>
    </row>
    <row r="37" spans="1:8" ht="15" customHeight="1">
      <c r="A37" s="17"/>
      <c r="B37" s="22"/>
      <c r="C37" s="19" t="s">
        <v>151</v>
      </c>
      <c r="D37" s="23">
        <f>SUM(E37:H37)</f>
        <v>0</v>
      </c>
      <c r="E37" s="72"/>
      <c r="F37" s="72"/>
      <c r="G37" s="73" t="s">
        <v>19</v>
      </c>
      <c r="H37" s="74"/>
    </row>
    <row r="38" spans="1:8" ht="15" customHeight="1">
      <c r="A38" s="24" t="s">
        <v>54</v>
      </c>
      <c r="B38" s="27">
        <f>SUM(B6,B10)</f>
        <v>5156763</v>
      </c>
      <c r="C38" s="26" t="s">
        <v>55</v>
      </c>
      <c r="D38" s="23">
        <f>SUM(E38:H38)</f>
        <v>5156763</v>
      </c>
      <c r="E38" s="27">
        <f>SUM(E7:E37)</f>
        <v>5156763</v>
      </c>
      <c r="F38" s="27">
        <f>SUM(F7:F37)</f>
        <v>0</v>
      </c>
      <c r="G38" s="27">
        <f>SUM(G7:G37)</f>
        <v>0</v>
      </c>
      <c r="H38" s="75">
        <f>SUM(H7:H37)</f>
        <v>0</v>
      </c>
    </row>
    <row r="39" spans="1:8" ht="20.25" customHeight="1">
      <c r="A39" s="28"/>
      <c r="B39" s="76"/>
      <c r="C39" s="30"/>
      <c r="D39" s="30"/>
      <c r="E39" s="30"/>
      <c r="F39" s="30"/>
      <c r="G39" s="30" t="s">
        <v>19</v>
      </c>
      <c r="H39" s="9"/>
    </row>
  </sheetData>
  <mergeCells count="3">
    <mergeCell ref="A2:H2"/>
    <mergeCell ref="A4:B4"/>
    <mergeCell ref="C4:H4"/>
  </mergeCells>
  <phoneticPr fontId="6" type="noConversion"/>
  <printOptions horizontalCentered="1"/>
  <pageMargins left="0" right="0" top="0.78740157480314965" bottom="0.39370078740157483" header="0" footer="0"/>
  <pageSetup paperSize="9" scale="80" orientation="landscape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I26"/>
  <sheetViews>
    <sheetView showGridLines="0" showZeros="0" topLeftCell="F1" workbookViewId="0">
      <selection activeCell="C1" sqref="C1:C65536"/>
    </sheetView>
  </sheetViews>
  <sheetFormatPr defaultRowHeight="11.25"/>
  <cols>
    <col min="1" max="1" width="4.83203125" customWidth="1"/>
    <col min="2" max="2" width="5.6640625" customWidth="1"/>
    <col min="3" max="3" width="8.6640625" style="129" customWidth="1"/>
    <col min="4" max="4" width="24.83203125" customWidth="1"/>
    <col min="5" max="5" width="14.33203125" customWidth="1"/>
    <col min="6" max="6" width="15" customWidth="1"/>
    <col min="7" max="7" width="14.1640625" customWidth="1"/>
    <col min="8" max="8" width="15" customWidth="1"/>
    <col min="9" max="9" width="9.6640625" customWidth="1"/>
    <col min="10" max="10" width="5.83203125" customWidth="1"/>
    <col min="11" max="11" width="8.83203125" customWidth="1"/>
    <col min="12" max="12" width="9.1640625" customWidth="1"/>
    <col min="13" max="13" width="6.33203125" customWidth="1"/>
    <col min="14" max="15" width="8.6640625" customWidth="1"/>
    <col min="16" max="16" width="5.6640625" customWidth="1"/>
    <col min="17" max="17" width="7.5" customWidth="1"/>
    <col min="18" max="18" width="7" customWidth="1"/>
    <col min="19" max="19" width="6.83203125" customWidth="1"/>
    <col min="20" max="20" width="6.33203125" customWidth="1"/>
    <col min="21" max="22" width="8.1640625" customWidth="1"/>
    <col min="23" max="23" width="7" customWidth="1"/>
    <col min="24" max="25" width="8.1640625" customWidth="1"/>
    <col min="26" max="26" width="6.6640625" customWidth="1"/>
    <col min="27" max="35" width="8.5" customWidth="1"/>
  </cols>
  <sheetData>
    <row r="1" spans="1:35" ht="20.100000000000001" customHeight="1">
      <c r="A1" s="32"/>
      <c r="B1" s="33"/>
      <c r="C1" s="126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77" t="s">
        <v>152</v>
      </c>
    </row>
    <row r="2" spans="1:35" s="1" customFormat="1" ht="20.100000000000001" customHeight="1">
      <c r="A2" s="130" t="s">
        <v>153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1:35" ht="20.100000000000001" customHeight="1">
      <c r="A3" s="78" t="s">
        <v>4</v>
      </c>
      <c r="B3" s="37"/>
      <c r="C3" s="12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77" t="s">
        <v>5</v>
      </c>
    </row>
    <row r="4" spans="1:35" ht="20.100000000000001" customHeight="1">
      <c r="A4" s="140" t="s">
        <v>58</v>
      </c>
      <c r="B4" s="141"/>
      <c r="C4" s="171"/>
      <c r="D4" s="142"/>
      <c r="E4" s="170" t="s">
        <v>154</v>
      </c>
      <c r="F4" s="150" t="s">
        <v>155</v>
      </c>
      <c r="G4" s="151"/>
      <c r="H4" s="151"/>
      <c r="I4" s="151"/>
      <c r="J4" s="151"/>
      <c r="K4" s="151"/>
      <c r="L4" s="151"/>
      <c r="M4" s="151"/>
      <c r="N4" s="151"/>
      <c r="O4" s="152"/>
      <c r="P4" s="150" t="s">
        <v>156</v>
      </c>
      <c r="Q4" s="151"/>
      <c r="R4" s="151"/>
      <c r="S4" s="151"/>
      <c r="T4" s="151"/>
      <c r="U4" s="151"/>
      <c r="V4" s="151"/>
      <c r="W4" s="151"/>
      <c r="X4" s="151"/>
      <c r="Y4" s="152"/>
      <c r="Z4" s="150" t="s">
        <v>157</v>
      </c>
      <c r="AA4" s="151"/>
      <c r="AB4" s="151"/>
      <c r="AC4" s="151"/>
      <c r="AD4" s="151"/>
      <c r="AE4" s="151"/>
      <c r="AF4" s="151"/>
      <c r="AG4" s="151"/>
      <c r="AH4" s="151"/>
      <c r="AI4" s="152"/>
    </row>
    <row r="5" spans="1:35" ht="21" customHeight="1">
      <c r="A5" s="140" t="s">
        <v>67</v>
      </c>
      <c r="B5" s="141"/>
      <c r="C5" s="168" t="s">
        <v>68</v>
      </c>
      <c r="D5" s="135" t="s">
        <v>69</v>
      </c>
      <c r="E5" s="137"/>
      <c r="F5" s="168" t="s">
        <v>59</v>
      </c>
      <c r="G5" s="168" t="s">
        <v>158</v>
      </c>
      <c r="H5" s="168"/>
      <c r="I5" s="168"/>
      <c r="J5" s="168" t="s">
        <v>159</v>
      </c>
      <c r="K5" s="168"/>
      <c r="L5" s="168"/>
      <c r="M5" s="168" t="s">
        <v>160</v>
      </c>
      <c r="N5" s="168"/>
      <c r="O5" s="168"/>
      <c r="P5" s="168" t="s">
        <v>59</v>
      </c>
      <c r="Q5" s="168" t="s">
        <v>158</v>
      </c>
      <c r="R5" s="168"/>
      <c r="S5" s="168"/>
      <c r="T5" s="168" t="s">
        <v>159</v>
      </c>
      <c r="U5" s="168"/>
      <c r="V5" s="168"/>
      <c r="W5" s="168" t="s">
        <v>160</v>
      </c>
      <c r="X5" s="168"/>
      <c r="Y5" s="168"/>
      <c r="Z5" s="168" t="s">
        <v>59</v>
      </c>
      <c r="AA5" s="168" t="s">
        <v>158</v>
      </c>
      <c r="AB5" s="168"/>
      <c r="AC5" s="168"/>
      <c r="AD5" s="168" t="s">
        <v>159</v>
      </c>
      <c r="AE5" s="168"/>
      <c r="AF5" s="168"/>
      <c r="AG5" s="168" t="s">
        <v>160</v>
      </c>
      <c r="AH5" s="168"/>
      <c r="AI5" s="168"/>
    </row>
    <row r="6" spans="1:35" ht="30.75" customHeight="1">
      <c r="A6" s="41" t="s">
        <v>79</v>
      </c>
      <c r="B6" s="80" t="s">
        <v>80</v>
      </c>
      <c r="C6" s="168"/>
      <c r="D6" s="169"/>
      <c r="E6" s="136"/>
      <c r="F6" s="168"/>
      <c r="G6" s="79" t="s">
        <v>74</v>
      </c>
      <c r="H6" s="79" t="s">
        <v>103</v>
      </c>
      <c r="I6" s="79" t="s">
        <v>104</v>
      </c>
      <c r="J6" s="79" t="s">
        <v>74</v>
      </c>
      <c r="K6" s="79" t="s">
        <v>103</v>
      </c>
      <c r="L6" s="79" t="s">
        <v>104</v>
      </c>
      <c r="M6" s="79" t="s">
        <v>74</v>
      </c>
      <c r="N6" s="79" t="s">
        <v>103</v>
      </c>
      <c r="O6" s="79" t="s">
        <v>104</v>
      </c>
      <c r="P6" s="168"/>
      <c r="Q6" s="79" t="s">
        <v>74</v>
      </c>
      <c r="R6" s="79" t="s">
        <v>103</v>
      </c>
      <c r="S6" s="79" t="s">
        <v>104</v>
      </c>
      <c r="T6" s="79" t="s">
        <v>74</v>
      </c>
      <c r="U6" s="79" t="s">
        <v>103</v>
      </c>
      <c r="V6" s="79" t="s">
        <v>104</v>
      </c>
      <c r="W6" s="79" t="s">
        <v>74</v>
      </c>
      <c r="X6" s="79" t="s">
        <v>103</v>
      </c>
      <c r="Y6" s="79" t="s">
        <v>104</v>
      </c>
      <c r="Z6" s="168"/>
      <c r="AA6" s="79" t="s">
        <v>74</v>
      </c>
      <c r="AB6" s="79" t="s">
        <v>103</v>
      </c>
      <c r="AC6" s="79" t="s">
        <v>104</v>
      </c>
      <c r="AD6" s="79" t="s">
        <v>74</v>
      </c>
      <c r="AE6" s="79" t="s">
        <v>103</v>
      </c>
      <c r="AF6" s="79" t="s">
        <v>104</v>
      </c>
      <c r="AG6" s="79" t="s">
        <v>74</v>
      </c>
      <c r="AH6" s="79" t="s">
        <v>103</v>
      </c>
      <c r="AI6" s="79" t="s">
        <v>104</v>
      </c>
    </row>
    <row r="7" spans="1:35" ht="20.100000000000001" customHeight="1">
      <c r="A7" s="81" t="s">
        <v>19</v>
      </c>
      <c r="B7" s="81" t="s">
        <v>19</v>
      </c>
      <c r="C7" s="128" t="s">
        <v>19</v>
      </c>
      <c r="D7" s="81" t="s">
        <v>59</v>
      </c>
      <c r="E7" s="50">
        <f t="shared" ref="E7:E26" si="0">SUM(F7,P7,Z7)</f>
        <v>5156763</v>
      </c>
      <c r="F7" s="50">
        <f t="shared" ref="F7:F26" si="1">SUM(G7,J7,M7)</f>
        <v>5156763</v>
      </c>
      <c r="G7" s="50">
        <f t="shared" ref="G7:G26" si="2">SUM(H7,I7)</f>
        <v>5156763</v>
      </c>
      <c r="H7" s="50">
        <v>5156763</v>
      </c>
      <c r="I7" s="50">
        <v>0</v>
      </c>
      <c r="J7" s="50">
        <f t="shared" ref="J7:J26" si="3">SUM(K7,L7)</f>
        <v>0</v>
      </c>
      <c r="K7" s="50">
        <v>0</v>
      </c>
      <c r="L7" s="50">
        <v>0</v>
      </c>
      <c r="M7" s="50">
        <f t="shared" ref="M7:M26" si="4">SUM(N7,O7)</f>
        <v>0</v>
      </c>
      <c r="N7" s="50">
        <v>0</v>
      </c>
      <c r="O7" s="50">
        <v>0</v>
      </c>
      <c r="P7" s="50">
        <f t="shared" ref="P7:P26" si="5">SUM(Q7,T7,W7)</f>
        <v>0</v>
      </c>
      <c r="Q7" s="50">
        <f t="shared" ref="Q7:Q26" si="6">SUM(R7,S7)</f>
        <v>0</v>
      </c>
      <c r="R7" s="50">
        <v>0</v>
      </c>
      <c r="S7" s="50">
        <v>0</v>
      </c>
      <c r="T7" s="50">
        <f t="shared" ref="T7:T26" si="7">SUM(U7,V7)</f>
        <v>0</v>
      </c>
      <c r="U7" s="50">
        <v>0</v>
      </c>
      <c r="V7" s="50">
        <v>0</v>
      </c>
      <c r="W7" s="50">
        <f t="shared" ref="W7:W26" si="8">SUM(X7,Y7)</f>
        <v>0</v>
      </c>
      <c r="X7" s="50" t="s">
        <v>19</v>
      </c>
      <c r="Y7" s="50"/>
      <c r="Z7" s="50">
        <f t="shared" ref="Z7:Z26" si="9">SUM(AA7,AD7,AG7)</f>
        <v>0</v>
      </c>
      <c r="AA7" s="50">
        <f t="shared" ref="AA7:AA26" si="10">SUM(AB7,AC7)</f>
        <v>0</v>
      </c>
      <c r="AB7" s="50">
        <v>0</v>
      </c>
      <c r="AC7" s="50">
        <v>0</v>
      </c>
      <c r="AD7" s="50">
        <f t="shared" ref="AD7:AD26" si="11">SUM(AE7,AF7)</f>
        <v>0</v>
      </c>
      <c r="AE7" s="50">
        <v>0</v>
      </c>
      <c r="AF7" s="50">
        <v>0</v>
      </c>
      <c r="AG7" s="50">
        <f t="shared" ref="AG7:AG26" si="12">SUM(AH7,AI7)</f>
        <v>0</v>
      </c>
      <c r="AH7" s="50">
        <v>0</v>
      </c>
      <c r="AI7" s="50">
        <v>0</v>
      </c>
    </row>
    <row r="8" spans="1:35" ht="20.100000000000001" customHeight="1">
      <c r="A8" s="81" t="s">
        <v>19</v>
      </c>
      <c r="B8" s="81" t="s">
        <v>19</v>
      </c>
      <c r="C8" s="128" t="s">
        <v>19</v>
      </c>
      <c r="D8" s="81" t="s">
        <v>0</v>
      </c>
      <c r="E8" s="50">
        <f t="shared" si="0"/>
        <v>5156763</v>
      </c>
      <c r="F8" s="50">
        <f t="shared" si="1"/>
        <v>5156763</v>
      </c>
      <c r="G8" s="50">
        <f t="shared" si="2"/>
        <v>5156763</v>
      </c>
      <c r="H8" s="50">
        <v>5156763</v>
      </c>
      <c r="I8" s="50">
        <v>0</v>
      </c>
      <c r="J8" s="50">
        <f t="shared" si="3"/>
        <v>0</v>
      </c>
      <c r="K8" s="50">
        <v>0</v>
      </c>
      <c r="L8" s="50">
        <v>0</v>
      </c>
      <c r="M8" s="50">
        <f t="shared" si="4"/>
        <v>0</v>
      </c>
      <c r="N8" s="50">
        <v>0</v>
      </c>
      <c r="O8" s="50">
        <v>0</v>
      </c>
      <c r="P8" s="50">
        <f t="shared" si="5"/>
        <v>0</v>
      </c>
      <c r="Q8" s="50">
        <f t="shared" si="6"/>
        <v>0</v>
      </c>
      <c r="R8" s="50">
        <v>0</v>
      </c>
      <c r="S8" s="50">
        <v>0</v>
      </c>
      <c r="T8" s="50">
        <f t="shared" si="7"/>
        <v>0</v>
      </c>
      <c r="U8" s="50">
        <v>0</v>
      </c>
      <c r="V8" s="50">
        <v>0</v>
      </c>
      <c r="W8" s="50">
        <f t="shared" si="8"/>
        <v>0</v>
      </c>
      <c r="X8" s="50" t="s">
        <v>19</v>
      </c>
      <c r="Y8" s="50"/>
      <c r="Z8" s="50">
        <f t="shared" si="9"/>
        <v>0</v>
      </c>
      <c r="AA8" s="50">
        <f t="shared" si="10"/>
        <v>0</v>
      </c>
      <c r="AB8" s="50">
        <v>0</v>
      </c>
      <c r="AC8" s="50">
        <v>0</v>
      </c>
      <c r="AD8" s="50">
        <f t="shared" si="11"/>
        <v>0</v>
      </c>
      <c r="AE8" s="50">
        <v>0</v>
      </c>
      <c r="AF8" s="50">
        <v>0</v>
      </c>
      <c r="AG8" s="50">
        <f t="shared" si="12"/>
        <v>0</v>
      </c>
      <c r="AH8" s="50">
        <v>0</v>
      </c>
      <c r="AI8" s="50">
        <v>0</v>
      </c>
    </row>
    <row r="9" spans="1:35" ht="20.100000000000001" customHeight="1">
      <c r="A9" s="81" t="s">
        <v>19</v>
      </c>
      <c r="B9" s="81" t="s">
        <v>19</v>
      </c>
      <c r="C9" s="128" t="s">
        <v>82</v>
      </c>
      <c r="D9" s="81" t="s">
        <v>83</v>
      </c>
      <c r="E9" s="50">
        <f t="shared" si="0"/>
        <v>5156763</v>
      </c>
      <c r="F9" s="50">
        <f t="shared" si="1"/>
        <v>5156763</v>
      </c>
      <c r="G9" s="50">
        <f t="shared" si="2"/>
        <v>5156763</v>
      </c>
      <c r="H9" s="50">
        <v>5156763</v>
      </c>
      <c r="I9" s="50">
        <v>0</v>
      </c>
      <c r="J9" s="50">
        <f t="shared" si="3"/>
        <v>0</v>
      </c>
      <c r="K9" s="50">
        <v>0</v>
      </c>
      <c r="L9" s="50">
        <v>0</v>
      </c>
      <c r="M9" s="50">
        <f t="shared" si="4"/>
        <v>0</v>
      </c>
      <c r="N9" s="50">
        <v>0</v>
      </c>
      <c r="O9" s="50">
        <v>0</v>
      </c>
      <c r="P9" s="50">
        <f t="shared" si="5"/>
        <v>0</v>
      </c>
      <c r="Q9" s="50">
        <f t="shared" si="6"/>
        <v>0</v>
      </c>
      <c r="R9" s="50">
        <v>0</v>
      </c>
      <c r="S9" s="50">
        <v>0</v>
      </c>
      <c r="T9" s="50">
        <f t="shared" si="7"/>
        <v>0</v>
      </c>
      <c r="U9" s="50">
        <v>0</v>
      </c>
      <c r="V9" s="50">
        <v>0</v>
      </c>
      <c r="W9" s="50">
        <f t="shared" si="8"/>
        <v>0</v>
      </c>
      <c r="X9" s="50" t="s">
        <v>19</v>
      </c>
      <c r="Y9" s="50"/>
      <c r="Z9" s="50">
        <f t="shared" si="9"/>
        <v>0</v>
      </c>
      <c r="AA9" s="50">
        <f t="shared" si="10"/>
        <v>0</v>
      </c>
      <c r="AB9" s="50">
        <v>0</v>
      </c>
      <c r="AC9" s="50">
        <v>0</v>
      </c>
      <c r="AD9" s="50">
        <f t="shared" si="11"/>
        <v>0</v>
      </c>
      <c r="AE9" s="50">
        <v>0</v>
      </c>
      <c r="AF9" s="50">
        <v>0</v>
      </c>
      <c r="AG9" s="50">
        <f t="shared" si="12"/>
        <v>0</v>
      </c>
      <c r="AH9" s="50">
        <v>0</v>
      </c>
      <c r="AI9" s="50">
        <v>0</v>
      </c>
    </row>
    <row r="10" spans="1:35" ht="20.100000000000001" customHeight="1">
      <c r="A10" s="81" t="s">
        <v>161</v>
      </c>
      <c r="B10" s="81" t="s">
        <v>19</v>
      </c>
      <c r="C10" s="128" t="s">
        <v>19</v>
      </c>
      <c r="D10" s="81" t="s">
        <v>162</v>
      </c>
      <c r="E10" s="50">
        <f t="shared" si="0"/>
        <v>3162792</v>
      </c>
      <c r="F10" s="50">
        <f t="shared" si="1"/>
        <v>3162792</v>
      </c>
      <c r="G10" s="50">
        <f t="shared" si="2"/>
        <v>3162792</v>
      </c>
      <c r="H10" s="50">
        <v>3162792</v>
      </c>
      <c r="I10" s="50">
        <v>0</v>
      </c>
      <c r="J10" s="50">
        <f t="shared" si="3"/>
        <v>0</v>
      </c>
      <c r="K10" s="50">
        <v>0</v>
      </c>
      <c r="L10" s="50">
        <v>0</v>
      </c>
      <c r="M10" s="50">
        <f t="shared" si="4"/>
        <v>0</v>
      </c>
      <c r="N10" s="50">
        <v>0</v>
      </c>
      <c r="O10" s="50">
        <v>0</v>
      </c>
      <c r="P10" s="50">
        <f t="shared" si="5"/>
        <v>0</v>
      </c>
      <c r="Q10" s="50">
        <f t="shared" si="6"/>
        <v>0</v>
      </c>
      <c r="R10" s="50">
        <v>0</v>
      </c>
      <c r="S10" s="50">
        <v>0</v>
      </c>
      <c r="T10" s="50">
        <f t="shared" si="7"/>
        <v>0</v>
      </c>
      <c r="U10" s="50">
        <v>0</v>
      </c>
      <c r="V10" s="50">
        <v>0</v>
      </c>
      <c r="W10" s="50">
        <f t="shared" si="8"/>
        <v>0</v>
      </c>
      <c r="X10" s="50" t="s">
        <v>19</v>
      </c>
      <c r="Y10" s="50"/>
      <c r="Z10" s="50">
        <f t="shared" si="9"/>
        <v>0</v>
      </c>
      <c r="AA10" s="50">
        <f t="shared" si="10"/>
        <v>0</v>
      </c>
      <c r="AB10" s="50">
        <v>0</v>
      </c>
      <c r="AC10" s="50">
        <v>0</v>
      </c>
      <c r="AD10" s="50">
        <f t="shared" si="11"/>
        <v>0</v>
      </c>
      <c r="AE10" s="50">
        <v>0</v>
      </c>
      <c r="AF10" s="50">
        <v>0</v>
      </c>
      <c r="AG10" s="50">
        <f t="shared" si="12"/>
        <v>0</v>
      </c>
      <c r="AH10" s="50">
        <v>0</v>
      </c>
      <c r="AI10" s="50">
        <v>0</v>
      </c>
    </row>
    <row r="11" spans="1:35" ht="20.100000000000001" customHeight="1">
      <c r="A11" s="81" t="s">
        <v>163</v>
      </c>
      <c r="B11" s="81" t="s">
        <v>85</v>
      </c>
      <c r="C11" s="128" t="s">
        <v>86</v>
      </c>
      <c r="D11" s="81" t="s">
        <v>164</v>
      </c>
      <c r="E11" s="50">
        <f t="shared" si="0"/>
        <v>2246587</v>
      </c>
      <c r="F11" s="50">
        <f t="shared" si="1"/>
        <v>2246587</v>
      </c>
      <c r="G11" s="50">
        <f t="shared" si="2"/>
        <v>2246587</v>
      </c>
      <c r="H11" s="50">
        <v>2246587</v>
      </c>
      <c r="I11" s="50">
        <v>0</v>
      </c>
      <c r="J11" s="50">
        <f t="shared" si="3"/>
        <v>0</v>
      </c>
      <c r="K11" s="50">
        <v>0</v>
      </c>
      <c r="L11" s="50">
        <v>0</v>
      </c>
      <c r="M11" s="50">
        <f t="shared" si="4"/>
        <v>0</v>
      </c>
      <c r="N11" s="50">
        <v>0</v>
      </c>
      <c r="O11" s="50">
        <v>0</v>
      </c>
      <c r="P11" s="50">
        <f t="shared" si="5"/>
        <v>0</v>
      </c>
      <c r="Q11" s="50">
        <f t="shared" si="6"/>
        <v>0</v>
      </c>
      <c r="R11" s="50">
        <v>0</v>
      </c>
      <c r="S11" s="50">
        <v>0</v>
      </c>
      <c r="T11" s="50">
        <f t="shared" si="7"/>
        <v>0</v>
      </c>
      <c r="U11" s="50">
        <v>0</v>
      </c>
      <c r="V11" s="50">
        <v>0</v>
      </c>
      <c r="W11" s="50">
        <f t="shared" si="8"/>
        <v>0</v>
      </c>
      <c r="X11" s="50" t="s">
        <v>19</v>
      </c>
      <c r="Y11" s="50"/>
      <c r="Z11" s="50">
        <f t="shared" si="9"/>
        <v>0</v>
      </c>
      <c r="AA11" s="50">
        <f t="shared" si="10"/>
        <v>0</v>
      </c>
      <c r="AB11" s="50">
        <v>0</v>
      </c>
      <c r="AC11" s="50">
        <v>0</v>
      </c>
      <c r="AD11" s="50">
        <f t="shared" si="11"/>
        <v>0</v>
      </c>
      <c r="AE11" s="50">
        <v>0</v>
      </c>
      <c r="AF11" s="50">
        <v>0</v>
      </c>
      <c r="AG11" s="50">
        <f t="shared" si="12"/>
        <v>0</v>
      </c>
      <c r="AH11" s="50">
        <v>0</v>
      </c>
      <c r="AI11" s="50">
        <v>0</v>
      </c>
    </row>
    <row r="12" spans="1:35" ht="20.100000000000001" customHeight="1">
      <c r="A12" s="81" t="s">
        <v>163</v>
      </c>
      <c r="B12" s="81" t="s">
        <v>95</v>
      </c>
      <c r="C12" s="128" t="s">
        <v>86</v>
      </c>
      <c r="D12" s="81" t="s">
        <v>165</v>
      </c>
      <c r="E12" s="50">
        <f t="shared" si="0"/>
        <v>646601</v>
      </c>
      <c r="F12" s="50">
        <f t="shared" si="1"/>
        <v>646601</v>
      </c>
      <c r="G12" s="50">
        <f t="shared" si="2"/>
        <v>646601</v>
      </c>
      <c r="H12" s="50">
        <v>646601</v>
      </c>
      <c r="I12" s="50">
        <v>0</v>
      </c>
      <c r="J12" s="50">
        <f t="shared" si="3"/>
        <v>0</v>
      </c>
      <c r="K12" s="50">
        <v>0</v>
      </c>
      <c r="L12" s="50">
        <v>0</v>
      </c>
      <c r="M12" s="50">
        <f t="shared" si="4"/>
        <v>0</v>
      </c>
      <c r="N12" s="50">
        <v>0</v>
      </c>
      <c r="O12" s="50">
        <v>0</v>
      </c>
      <c r="P12" s="50">
        <f t="shared" si="5"/>
        <v>0</v>
      </c>
      <c r="Q12" s="50">
        <f t="shared" si="6"/>
        <v>0</v>
      </c>
      <c r="R12" s="50">
        <v>0</v>
      </c>
      <c r="S12" s="50">
        <v>0</v>
      </c>
      <c r="T12" s="50">
        <f t="shared" si="7"/>
        <v>0</v>
      </c>
      <c r="U12" s="50">
        <v>0</v>
      </c>
      <c r="V12" s="50">
        <v>0</v>
      </c>
      <c r="W12" s="50">
        <f t="shared" si="8"/>
        <v>0</v>
      </c>
      <c r="X12" s="50" t="s">
        <v>19</v>
      </c>
      <c r="Y12" s="50"/>
      <c r="Z12" s="50">
        <f t="shared" si="9"/>
        <v>0</v>
      </c>
      <c r="AA12" s="50">
        <f t="shared" si="10"/>
        <v>0</v>
      </c>
      <c r="AB12" s="50">
        <v>0</v>
      </c>
      <c r="AC12" s="50">
        <v>0</v>
      </c>
      <c r="AD12" s="50">
        <f t="shared" si="11"/>
        <v>0</v>
      </c>
      <c r="AE12" s="50">
        <v>0</v>
      </c>
      <c r="AF12" s="50">
        <v>0</v>
      </c>
      <c r="AG12" s="50">
        <f t="shared" si="12"/>
        <v>0</v>
      </c>
      <c r="AH12" s="50">
        <v>0</v>
      </c>
      <c r="AI12" s="50">
        <v>0</v>
      </c>
    </row>
    <row r="13" spans="1:35" ht="20.100000000000001" customHeight="1">
      <c r="A13" s="81" t="s">
        <v>163</v>
      </c>
      <c r="B13" s="81" t="s">
        <v>97</v>
      </c>
      <c r="C13" s="128" t="s">
        <v>86</v>
      </c>
      <c r="D13" s="81" t="s">
        <v>166</v>
      </c>
      <c r="E13" s="50">
        <f t="shared" si="0"/>
        <v>269604</v>
      </c>
      <c r="F13" s="50">
        <f t="shared" si="1"/>
        <v>269604</v>
      </c>
      <c r="G13" s="50">
        <f t="shared" si="2"/>
        <v>269604</v>
      </c>
      <c r="H13" s="50">
        <v>269604</v>
      </c>
      <c r="I13" s="50">
        <v>0</v>
      </c>
      <c r="J13" s="50">
        <f t="shared" si="3"/>
        <v>0</v>
      </c>
      <c r="K13" s="50">
        <v>0</v>
      </c>
      <c r="L13" s="50">
        <v>0</v>
      </c>
      <c r="M13" s="50">
        <f t="shared" si="4"/>
        <v>0</v>
      </c>
      <c r="N13" s="50">
        <v>0</v>
      </c>
      <c r="O13" s="50">
        <v>0</v>
      </c>
      <c r="P13" s="50">
        <f t="shared" si="5"/>
        <v>0</v>
      </c>
      <c r="Q13" s="50">
        <f t="shared" si="6"/>
        <v>0</v>
      </c>
      <c r="R13" s="50">
        <v>0</v>
      </c>
      <c r="S13" s="50">
        <v>0</v>
      </c>
      <c r="T13" s="50">
        <f t="shared" si="7"/>
        <v>0</v>
      </c>
      <c r="U13" s="50">
        <v>0</v>
      </c>
      <c r="V13" s="50">
        <v>0</v>
      </c>
      <c r="W13" s="50">
        <f t="shared" si="8"/>
        <v>0</v>
      </c>
      <c r="X13" s="50" t="s">
        <v>19</v>
      </c>
      <c r="Y13" s="50"/>
      <c r="Z13" s="50">
        <f t="shared" si="9"/>
        <v>0</v>
      </c>
      <c r="AA13" s="50">
        <f t="shared" si="10"/>
        <v>0</v>
      </c>
      <c r="AB13" s="50">
        <v>0</v>
      </c>
      <c r="AC13" s="50">
        <v>0</v>
      </c>
      <c r="AD13" s="50">
        <f t="shared" si="11"/>
        <v>0</v>
      </c>
      <c r="AE13" s="50">
        <v>0</v>
      </c>
      <c r="AF13" s="50">
        <v>0</v>
      </c>
      <c r="AG13" s="50">
        <f t="shared" si="12"/>
        <v>0</v>
      </c>
      <c r="AH13" s="50">
        <v>0</v>
      </c>
      <c r="AI13" s="50">
        <v>0</v>
      </c>
    </row>
    <row r="14" spans="1:35" ht="20.100000000000001" customHeight="1">
      <c r="A14" s="81" t="s">
        <v>167</v>
      </c>
      <c r="B14" s="81" t="s">
        <v>19</v>
      </c>
      <c r="C14" s="128" t="s">
        <v>19</v>
      </c>
      <c r="D14" s="81" t="s">
        <v>168</v>
      </c>
      <c r="E14" s="50">
        <f t="shared" si="0"/>
        <v>411306</v>
      </c>
      <c r="F14" s="50">
        <f t="shared" si="1"/>
        <v>411306</v>
      </c>
      <c r="G14" s="50">
        <f t="shared" si="2"/>
        <v>411306</v>
      </c>
      <c r="H14" s="50">
        <v>411306</v>
      </c>
      <c r="I14" s="50">
        <v>0</v>
      </c>
      <c r="J14" s="50">
        <f t="shared" si="3"/>
        <v>0</v>
      </c>
      <c r="K14" s="50">
        <v>0</v>
      </c>
      <c r="L14" s="50">
        <v>0</v>
      </c>
      <c r="M14" s="50">
        <f t="shared" si="4"/>
        <v>0</v>
      </c>
      <c r="N14" s="50">
        <v>0</v>
      </c>
      <c r="O14" s="50">
        <v>0</v>
      </c>
      <c r="P14" s="50">
        <f t="shared" si="5"/>
        <v>0</v>
      </c>
      <c r="Q14" s="50">
        <f t="shared" si="6"/>
        <v>0</v>
      </c>
      <c r="R14" s="50">
        <v>0</v>
      </c>
      <c r="S14" s="50">
        <v>0</v>
      </c>
      <c r="T14" s="50">
        <f t="shared" si="7"/>
        <v>0</v>
      </c>
      <c r="U14" s="50">
        <v>0</v>
      </c>
      <c r="V14" s="50">
        <v>0</v>
      </c>
      <c r="W14" s="50">
        <f t="shared" si="8"/>
        <v>0</v>
      </c>
      <c r="X14" s="50" t="s">
        <v>19</v>
      </c>
      <c r="Y14" s="50"/>
      <c r="Z14" s="50">
        <f t="shared" si="9"/>
        <v>0</v>
      </c>
      <c r="AA14" s="50">
        <f t="shared" si="10"/>
        <v>0</v>
      </c>
      <c r="AB14" s="50">
        <v>0</v>
      </c>
      <c r="AC14" s="50">
        <v>0</v>
      </c>
      <c r="AD14" s="50">
        <f t="shared" si="11"/>
        <v>0</v>
      </c>
      <c r="AE14" s="50">
        <v>0</v>
      </c>
      <c r="AF14" s="50">
        <v>0</v>
      </c>
      <c r="AG14" s="50">
        <f t="shared" si="12"/>
        <v>0</v>
      </c>
      <c r="AH14" s="50">
        <v>0</v>
      </c>
      <c r="AI14" s="50">
        <v>0</v>
      </c>
    </row>
    <row r="15" spans="1:35" ht="20.100000000000001" customHeight="1">
      <c r="A15" s="81" t="s">
        <v>169</v>
      </c>
      <c r="B15" s="81" t="s">
        <v>85</v>
      </c>
      <c r="C15" s="128" t="s">
        <v>86</v>
      </c>
      <c r="D15" s="81" t="s">
        <v>170</v>
      </c>
      <c r="E15" s="50">
        <f t="shared" si="0"/>
        <v>292637</v>
      </c>
      <c r="F15" s="50">
        <f t="shared" si="1"/>
        <v>292637</v>
      </c>
      <c r="G15" s="50">
        <f t="shared" si="2"/>
        <v>292637</v>
      </c>
      <c r="H15" s="50">
        <v>292637</v>
      </c>
      <c r="I15" s="50">
        <v>0</v>
      </c>
      <c r="J15" s="50">
        <f t="shared" si="3"/>
        <v>0</v>
      </c>
      <c r="K15" s="50">
        <v>0</v>
      </c>
      <c r="L15" s="50">
        <v>0</v>
      </c>
      <c r="M15" s="50">
        <f t="shared" si="4"/>
        <v>0</v>
      </c>
      <c r="N15" s="50">
        <v>0</v>
      </c>
      <c r="O15" s="50">
        <v>0</v>
      </c>
      <c r="P15" s="50">
        <f t="shared" si="5"/>
        <v>0</v>
      </c>
      <c r="Q15" s="50">
        <f t="shared" si="6"/>
        <v>0</v>
      </c>
      <c r="R15" s="50">
        <v>0</v>
      </c>
      <c r="S15" s="50">
        <v>0</v>
      </c>
      <c r="T15" s="50">
        <f t="shared" si="7"/>
        <v>0</v>
      </c>
      <c r="U15" s="50">
        <v>0</v>
      </c>
      <c r="V15" s="50">
        <v>0</v>
      </c>
      <c r="W15" s="50">
        <f t="shared" si="8"/>
        <v>0</v>
      </c>
      <c r="X15" s="50" t="s">
        <v>19</v>
      </c>
      <c r="Y15" s="50"/>
      <c r="Z15" s="50">
        <f t="shared" si="9"/>
        <v>0</v>
      </c>
      <c r="AA15" s="50">
        <f t="shared" si="10"/>
        <v>0</v>
      </c>
      <c r="AB15" s="50">
        <v>0</v>
      </c>
      <c r="AC15" s="50">
        <v>0</v>
      </c>
      <c r="AD15" s="50">
        <f t="shared" si="11"/>
        <v>0</v>
      </c>
      <c r="AE15" s="50">
        <v>0</v>
      </c>
      <c r="AF15" s="50">
        <v>0</v>
      </c>
      <c r="AG15" s="50">
        <f t="shared" si="12"/>
        <v>0</v>
      </c>
      <c r="AH15" s="50">
        <v>0</v>
      </c>
      <c r="AI15" s="50">
        <v>0</v>
      </c>
    </row>
    <row r="16" spans="1:35" ht="20.100000000000001" customHeight="1">
      <c r="A16" s="81" t="s">
        <v>169</v>
      </c>
      <c r="B16" s="81" t="s">
        <v>95</v>
      </c>
      <c r="C16" s="128" t="s">
        <v>86</v>
      </c>
      <c r="D16" s="81" t="s">
        <v>171</v>
      </c>
      <c r="E16" s="50">
        <f t="shared" si="0"/>
        <v>3000</v>
      </c>
      <c r="F16" s="50">
        <f t="shared" si="1"/>
        <v>3000</v>
      </c>
      <c r="G16" s="50">
        <f t="shared" si="2"/>
        <v>3000</v>
      </c>
      <c r="H16" s="50">
        <v>3000</v>
      </c>
      <c r="I16" s="50">
        <v>0</v>
      </c>
      <c r="J16" s="50">
        <f t="shared" si="3"/>
        <v>0</v>
      </c>
      <c r="K16" s="50">
        <v>0</v>
      </c>
      <c r="L16" s="50">
        <v>0</v>
      </c>
      <c r="M16" s="50">
        <f t="shared" si="4"/>
        <v>0</v>
      </c>
      <c r="N16" s="50">
        <v>0</v>
      </c>
      <c r="O16" s="50">
        <v>0</v>
      </c>
      <c r="P16" s="50">
        <f t="shared" si="5"/>
        <v>0</v>
      </c>
      <c r="Q16" s="50">
        <f t="shared" si="6"/>
        <v>0</v>
      </c>
      <c r="R16" s="50">
        <v>0</v>
      </c>
      <c r="S16" s="50">
        <v>0</v>
      </c>
      <c r="T16" s="50">
        <f t="shared" si="7"/>
        <v>0</v>
      </c>
      <c r="U16" s="50">
        <v>0</v>
      </c>
      <c r="V16" s="50">
        <v>0</v>
      </c>
      <c r="W16" s="50">
        <f t="shared" si="8"/>
        <v>0</v>
      </c>
      <c r="X16" s="50" t="s">
        <v>19</v>
      </c>
      <c r="Y16" s="50"/>
      <c r="Z16" s="50">
        <f t="shared" si="9"/>
        <v>0</v>
      </c>
      <c r="AA16" s="50">
        <f t="shared" si="10"/>
        <v>0</v>
      </c>
      <c r="AB16" s="50">
        <v>0</v>
      </c>
      <c r="AC16" s="50">
        <v>0</v>
      </c>
      <c r="AD16" s="50">
        <f t="shared" si="11"/>
        <v>0</v>
      </c>
      <c r="AE16" s="50">
        <v>0</v>
      </c>
      <c r="AF16" s="50">
        <v>0</v>
      </c>
      <c r="AG16" s="50">
        <f t="shared" si="12"/>
        <v>0</v>
      </c>
      <c r="AH16" s="50">
        <v>0</v>
      </c>
      <c r="AI16" s="50">
        <v>0</v>
      </c>
    </row>
    <row r="17" spans="1:35" ht="20.100000000000001" customHeight="1">
      <c r="A17" s="81" t="s">
        <v>169</v>
      </c>
      <c r="B17" s="81" t="s">
        <v>97</v>
      </c>
      <c r="C17" s="128" t="s">
        <v>86</v>
      </c>
      <c r="D17" s="81" t="s">
        <v>172</v>
      </c>
      <c r="E17" s="50">
        <f t="shared" si="0"/>
        <v>59055</v>
      </c>
      <c r="F17" s="50">
        <f t="shared" si="1"/>
        <v>59055</v>
      </c>
      <c r="G17" s="50">
        <f t="shared" si="2"/>
        <v>59055</v>
      </c>
      <c r="H17" s="50">
        <v>59055</v>
      </c>
      <c r="I17" s="50">
        <v>0</v>
      </c>
      <c r="J17" s="50">
        <f t="shared" si="3"/>
        <v>0</v>
      </c>
      <c r="K17" s="50">
        <v>0</v>
      </c>
      <c r="L17" s="50">
        <v>0</v>
      </c>
      <c r="M17" s="50">
        <f t="shared" si="4"/>
        <v>0</v>
      </c>
      <c r="N17" s="50">
        <v>0</v>
      </c>
      <c r="O17" s="50">
        <v>0</v>
      </c>
      <c r="P17" s="50">
        <f t="shared" si="5"/>
        <v>0</v>
      </c>
      <c r="Q17" s="50">
        <f t="shared" si="6"/>
        <v>0</v>
      </c>
      <c r="R17" s="50">
        <v>0</v>
      </c>
      <c r="S17" s="50">
        <v>0</v>
      </c>
      <c r="T17" s="50">
        <f t="shared" si="7"/>
        <v>0</v>
      </c>
      <c r="U17" s="50">
        <v>0</v>
      </c>
      <c r="V17" s="50">
        <v>0</v>
      </c>
      <c r="W17" s="50">
        <f t="shared" si="8"/>
        <v>0</v>
      </c>
      <c r="X17" s="50" t="s">
        <v>19</v>
      </c>
      <c r="Y17" s="50"/>
      <c r="Z17" s="50">
        <f t="shared" si="9"/>
        <v>0</v>
      </c>
      <c r="AA17" s="50">
        <f t="shared" si="10"/>
        <v>0</v>
      </c>
      <c r="AB17" s="50">
        <v>0</v>
      </c>
      <c r="AC17" s="50">
        <v>0</v>
      </c>
      <c r="AD17" s="50">
        <f t="shared" si="11"/>
        <v>0</v>
      </c>
      <c r="AE17" s="50">
        <v>0</v>
      </c>
      <c r="AF17" s="50">
        <v>0</v>
      </c>
      <c r="AG17" s="50">
        <f t="shared" si="12"/>
        <v>0</v>
      </c>
      <c r="AH17" s="50">
        <v>0</v>
      </c>
      <c r="AI17" s="50">
        <v>0</v>
      </c>
    </row>
    <row r="18" spans="1:35" ht="20.100000000000001" customHeight="1">
      <c r="A18" s="81" t="s">
        <v>169</v>
      </c>
      <c r="B18" s="81" t="s">
        <v>90</v>
      </c>
      <c r="C18" s="128" t="s">
        <v>86</v>
      </c>
      <c r="D18" s="81" t="s">
        <v>173</v>
      </c>
      <c r="E18" s="50">
        <f t="shared" si="0"/>
        <v>15000</v>
      </c>
      <c r="F18" s="50">
        <f t="shared" si="1"/>
        <v>15000</v>
      </c>
      <c r="G18" s="50">
        <f t="shared" si="2"/>
        <v>15000</v>
      </c>
      <c r="H18" s="50">
        <v>15000</v>
      </c>
      <c r="I18" s="50">
        <v>0</v>
      </c>
      <c r="J18" s="50">
        <f t="shared" si="3"/>
        <v>0</v>
      </c>
      <c r="K18" s="50">
        <v>0</v>
      </c>
      <c r="L18" s="50">
        <v>0</v>
      </c>
      <c r="M18" s="50">
        <f t="shared" si="4"/>
        <v>0</v>
      </c>
      <c r="N18" s="50">
        <v>0</v>
      </c>
      <c r="O18" s="50">
        <v>0</v>
      </c>
      <c r="P18" s="50">
        <f t="shared" si="5"/>
        <v>0</v>
      </c>
      <c r="Q18" s="50">
        <f t="shared" si="6"/>
        <v>0</v>
      </c>
      <c r="R18" s="50">
        <v>0</v>
      </c>
      <c r="S18" s="50">
        <v>0</v>
      </c>
      <c r="T18" s="50">
        <f t="shared" si="7"/>
        <v>0</v>
      </c>
      <c r="U18" s="50">
        <v>0</v>
      </c>
      <c r="V18" s="50">
        <v>0</v>
      </c>
      <c r="W18" s="50">
        <f t="shared" si="8"/>
        <v>0</v>
      </c>
      <c r="X18" s="50" t="s">
        <v>19</v>
      </c>
      <c r="Y18" s="50"/>
      <c r="Z18" s="50">
        <f t="shared" si="9"/>
        <v>0</v>
      </c>
      <c r="AA18" s="50">
        <f t="shared" si="10"/>
        <v>0</v>
      </c>
      <c r="AB18" s="50">
        <v>0</v>
      </c>
      <c r="AC18" s="50">
        <v>0</v>
      </c>
      <c r="AD18" s="50">
        <f t="shared" si="11"/>
        <v>0</v>
      </c>
      <c r="AE18" s="50">
        <v>0</v>
      </c>
      <c r="AF18" s="50">
        <v>0</v>
      </c>
      <c r="AG18" s="50">
        <f t="shared" si="12"/>
        <v>0</v>
      </c>
      <c r="AH18" s="50">
        <v>0</v>
      </c>
      <c r="AI18" s="50">
        <v>0</v>
      </c>
    </row>
    <row r="19" spans="1:35" ht="20.100000000000001" customHeight="1">
      <c r="A19" s="81" t="s">
        <v>169</v>
      </c>
      <c r="B19" s="81" t="s">
        <v>174</v>
      </c>
      <c r="C19" s="128" t="s">
        <v>86</v>
      </c>
      <c r="D19" s="81" t="s">
        <v>175</v>
      </c>
      <c r="E19" s="50">
        <f t="shared" si="0"/>
        <v>10000</v>
      </c>
      <c r="F19" s="50">
        <f t="shared" si="1"/>
        <v>10000</v>
      </c>
      <c r="G19" s="50">
        <f t="shared" si="2"/>
        <v>10000</v>
      </c>
      <c r="H19" s="50">
        <v>10000</v>
      </c>
      <c r="I19" s="50">
        <v>0</v>
      </c>
      <c r="J19" s="50">
        <f t="shared" si="3"/>
        <v>0</v>
      </c>
      <c r="K19" s="50">
        <v>0</v>
      </c>
      <c r="L19" s="50">
        <v>0</v>
      </c>
      <c r="M19" s="50">
        <f t="shared" si="4"/>
        <v>0</v>
      </c>
      <c r="N19" s="50">
        <v>0</v>
      </c>
      <c r="O19" s="50">
        <v>0</v>
      </c>
      <c r="P19" s="50">
        <f t="shared" si="5"/>
        <v>0</v>
      </c>
      <c r="Q19" s="50">
        <f t="shared" si="6"/>
        <v>0</v>
      </c>
      <c r="R19" s="50">
        <v>0</v>
      </c>
      <c r="S19" s="50">
        <v>0</v>
      </c>
      <c r="T19" s="50">
        <f t="shared" si="7"/>
        <v>0</v>
      </c>
      <c r="U19" s="50">
        <v>0</v>
      </c>
      <c r="V19" s="50">
        <v>0</v>
      </c>
      <c r="W19" s="50">
        <f t="shared" si="8"/>
        <v>0</v>
      </c>
      <c r="X19" s="50" t="s">
        <v>19</v>
      </c>
      <c r="Y19" s="50"/>
      <c r="Z19" s="50">
        <f t="shared" si="9"/>
        <v>0</v>
      </c>
      <c r="AA19" s="50">
        <f t="shared" si="10"/>
        <v>0</v>
      </c>
      <c r="AB19" s="50">
        <v>0</v>
      </c>
      <c r="AC19" s="50">
        <v>0</v>
      </c>
      <c r="AD19" s="50">
        <f t="shared" si="11"/>
        <v>0</v>
      </c>
      <c r="AE19" s="50">
        <v>0</v>
      </c>
      <c r="AF19" s="50">
        <v>0</v>
      </c>
      <c r="AG19" s="50">
        <f t="shared" si="12"/>
        <v>0</v>
      </c>
      <c r="AH19" s="50">
        <v>0</v>
      </c>
      <c r="AI19" s="50">
        <v>0</v>
      </c>
    </row>
    <row r="20" spans="1:35" ht="20.100000000000001" customHeight="1">
      <c r="A20" s="81" t="s">
        <v>169</v>
      </c>
      <c r="B20" s="81" t="s">
        <v>176</v>
      </c>
      <c r="C20" s="128" t="s">
        <v>86</v>
      </c>
      <c r="D20" s="81" t="s">
        <v>177</v>
      </c>
      <c r="E20" s="50">
        <f t="shared" si="0"/>
        <v>11614</v>
      </c>
      <c r="F20" s="50">
        <f t="shared" si="1"/>
        <v>11614</v>
      </c>
      <c r="G20" s="50">
        <f t="shared" si="2"/>
        <v>11614</v>
      </c>
      <c r="H20" s="50">
        <v>11614</v>
      </c>
      <c r="I20" s="50">
        <v>0</v>
      </c>
      <c r="J20" s="50">
        <f t="shared" si="3"/>
        <v>0</v>
      </c>
      <c r="K20" s="50">
        <v>0</v>
      </c>
      <c r="L20" s="50">
        <v>0</v>
      </c>
      <c r="M20" s="50">
        <f t="shared" si="4"/>
        <v>0</v>
      </c>
      <c r="N20" s="50">
        <v>0</v>
      </c>
      <c r="O20" s="50">
        <v>0</v>
      </c>
      <c r="P20" s="50">
        <f t="shared" si="5"/>
        <v>0</v>
      </c>
      <c r="Q20" s="50">
        <f t="shared" si="6"/>
        <v>0</v>
      </c>
      <c r="R20" s="50">
        <v>0</v>
      </c>
      <c r="S20" s="50">
        <v>0</v>
      </c>
      <c r="T20" s="50">
        <f t="shared" si="7"/>
        <v>0</v>
      </c>
      <c r="U20" s="50">
        <v>0</v>
      </c>
      <c r="V20" s="50">
        <v>0</v>
      </c>
      <c r="W20" s="50">
        <f t="shared" si="8"/>
        <v>0</v>
      </c>
      <c r="X20" s="50" t="s">
        <v>19</v>
      </c>
      <c r="Y20" s="50"/>
      <c r="Z20" s="50">
        <f t="shared" si="9"/>
        <v>0</v>
      </c>
      <c r="AA20" s="50">
        <f t="shared" si="10"/>
        <v>0</v>
      </c>
      <c r="AB20" s="50">
        <v>0</v>
      </c>
      <c r="AC20" s="50">
        <v>0</v>
      </c>
      <c r="AD20" s="50">
        <f t="shared" si="11"/>
        <v>0</v>
      </c>
      <c r="AE20" s="50">
        <v>0</v>
      </c>
      <c r="AF20" s="50">
        <v>0</v>
      </c>
      <c r="AG20" s="50">
        <f t="shared" si="12"/>
        <v>0</v>
      </c>
      <c r="AH20" s="50">
        <v>0</v>
      </c>
      <c r="AI20" s="50">
        <v>0</v>
      </c>
    </row>
    <row r="21" spans="1:35" ht="20.100000000000001" customHeight="1">
      <c r="A21" s="81" t="s">
        <v>169</v>
      </c>
      <c r="B21" s="81" t="s">
        <v>178</v>
      </c>
      <c r="C21" s="128" t="s">
        <v>86</v>
      </c>
      <c r="D21" s="81" t="s">
        <v>179</v>
      </c>
      <c r="E21" s="50">
        <f t="shared" si="0"/>
        <v>20000</v>
      </c>
      <c r="F21" s="50">
        <f t="shared" si="1"/>
        <v>20000</v>
      </c>
      <c r="G21" s="50">
        <f t="shared" si="2"/>
        <v>20000</v>
      </c>
      <c r="H21" s="50">
        <v>20000</v>
      </c>
      <c r="I21" s="50">
        <v>0</v>
      </c>
      <c r="J21" s="50">
        <f t="shared" si="3"/>
        <v>0</v>
      </c>
      <c r="K21" s="50">
        <v>0</v>
      </c>
      <c r="L21" s="50">
        <v>0</v>
      </c>
      <c r="M21" s="50">
        <f t="shared" si="4"/>
        <v>0</v>
      </c>
      <c r="N21" s="50">
        <v>0</v>
      </c>
      <c r="O21" s="50">
        <v>0</v>
      </c>
      <c r="P21" s="50">
        <f t="shared" si="5"/>
        <v>0</v>
      </c>
      <c r="Q21" s="50">
        <f t="shared" si="6"/>
        <v>0</v>
      </c>
      <c r="R21" s="50">
        <v>0</v>
      </c>
      <c r="S21" s="50">
        <v>0</v>
      </c>
      <c r="T21" s="50">
        <f t="shared" si="7"/>
        <v>0</v>
      </c>
      <c r="U21" s="50">
        <v>0</v>
      </c>
      <c r="V21" s="50">
        <v>0</v>
      </c>
      <c r="W21" s="50">
        <f t="shared" si="8"/>
        <v>0</v>
      </c>
      <c r="X21" s="50" t="s">
        <v>19</v>
      </c>
      <c r="Y21" s="50"/>
      <c r="Z21" s="50">
        <f t="shared" si="9"/>
        <v>0</v>
      </c>
      <c r="AA21" s="50">
        <f t="shared" si="10"/>
        <v>0</v>
      </c>
      <c r="AB21" s="50">
        <v>0</v>
      </c>
      <c r="AC21" s="50">
        <v>0</v>
      </c>
      <c r="AD21" s="50">
        <f t="shared" si="11"/>
        <v>0</v>
      </c>
      <c r="AE21" s="50">
        <v>0</v>
      </c>
      <c r="AF21" s="50">
        <v>0</v>
      </c>
      <c r="AG21" s="50">
        <f t="shared" si="12"/>
        <v>0</v>
      </c>
      <c r="AH21" s="50">
        <v>0</v>
      </c>
      <c r="AI21" s="50">
        <v>0</v>
      </c>
    </row>
    <row r="22" spans="1:35" ht="20.100000000000001" customHeight="1">
      <c r="A22" s="81" t="s">
        <v>180</v>
      </c>
      <c r="B22" s="81" t="s">
        <v>19</v>
      </c>
      <c r="C22" s="128" t="s">
        <v>19</v>
      </c>
      <c r="D22" s="81" t="s">
        <v>181</v>
      </c>
      <c r="E22" s="50">
        <f t="shared" si="0"/>
        <v>1564917</v>
      </c>
      <c r="F22" s="50">
        <f t="shared" si="1"/>
        <v>1564917</v>
      </c>
      <c r="G22" s="50">
        <f t="shared" si="2"/>
        <v>1564917</v>
      </c>
      <c r="H22" s="50">
        <v>1564917</v>
      </c>
      <c r="I22" s="50">
        <v>0</v>
      </c>
      <c r="J22" s="50">
        <f t="shared" si="3"/>
        <v>0</v>
      </c>
      <c r="K22" s="50">
        <v>0</v>
      </c>
      <c r="L22" s="50">
        <v>0</v>
      </c>
      <c r="M22" s="50">
        <f t="shared" si="4"/>
        <v>0</v>
      </c>
      <c r="N22" s="50">
        <v>0</v>
      </c>
      <c r="O22" s="50">
        <v>0</v>
      </c>
      <c r="P22" s="50">
        <f t="shared" si="5"/>
        <v>0</v>
      </c>
      <c r="Q22" s="50">
        <f t="shared" si="6"/>
        <v>0</v>
      </c>
      <c r="R22" s="50">
        <v>0</v>
      </c>
      <c r="S22" s="50">
        <v>0</v>
      </c>
      <c r="T22" s="50">
        <f t="shared" si="7"/>
        <v>0</v>
      </c>
      <c r="U22" s="50">
        <v>0</v>
      </c>
      <c r="V22" s="50">
        <v>0</v>
      </c>
      <c r="W22" s="50">
        <f t="shared" si="8"/>
        <v>0</v>
      </c>
      <c r="X22" s="50" t="s">
        <v>19</v>
      </c>
      <c r="Y22" s="50"/>
      <c r="Z22" s="50">
        <f t="shared" si="9"/>
        <v>0</v>
      </c>
      <c r="AA22" s="50">
        <f t="shared" si="10"/>
        <v>0</v>
      </c>
      <c r="AB22" s="50">
        <v>0</v>
      </c>
      <c r="AC22" s="50">
        <v>0</v>
      </c>
      <c r="AD22" s="50">
        <f t="shared" si="11"/>
        <v>0</v>
      </c>
      <c r="AE22" s="50">
        <v>0</v>
      </c>
      <c r="AF22" s="50">
        <v>0</v>
      </c>
      <c r="AG22" s="50">
        <f t="shared" si="12"/>
        <v>0</v>
      </c>
      <c r="AH22" s="50">
        <v>0</v>
      </c>
      <c r="AI22" s="50">
        <v>0</v>
      </c>
    </row>
    <row r="23" spans="1:35" ht="20.100000000000001" customHeight="1">
      <c r="A23" s="81" t="s">
        <v>182</v>
      </c>
      <c r="B23" s="81" t="s">
        <v>85</v>
      </c>
      <c r="C23" s="128" t="s">
        <v>86</v>
      </c>
      <c r="D23" s="81" t="s">
        <v>183</v>
      </c>
      <c r="E23" s="50">
        <f t="shared" si="0"/>
        <v>1431423</v>
      </c>
      <c r="F23" s="50">
        <f t="shared" si="1"/>
        <v>1431423</v>
      </c>
      <c r="G23" s="50">
        <f t="shared" si="2"/>
        <v>1431423</v>
      </c>
      <c r="H23" s="50">
        <v>1431423</v>
      </c>
      <c r="I23" s="50">
        <v>0</v>
      </c>
      <c r="J23" s="50">
        <f t="shared" si="3"/>
        <v>0</v>
      </c>
      <c r="K23" s="50">
        <v>0</v>
      </c>
      <c r="L23" s="50">
        <v>0</v>
      </c>
      <c r="M23" s="50">
        <f t="shared" si="4"/>
        <v>0</v>
      </c>
      <c r="N23" s="50">
        <v>0</v>
      </c>
      <c r="O23" s="50">
        <v>0</v>
      </c>
      <c r="P23" s="50">
        <f t="shared" si="5"/>
        <v>0</v>
      </c>
      <c r="Q23" s="50">
        <f t="shared" si="6"/>
        <v>0</v>
      </c>
      <c r="R23" s="50">
        <v>0</v>
      </c>
      <c r="S23" s="50">
        <v>0</v>
      </c>
      <c r="T23" s="50">
        <f t="shared" si="7"/>
        <v>0</v>
      </c>
      <c r="U23" s="50">
        <v>0</v>
      </c>
      <c r="V23" s="50">
        <v>0</v>
      </c>
      <c r="W23" s="50">
        <f t="shared" si="8"/>
        <v>0</v>
      </c>
      <c r="X23" s="50" t="s">
        <v>19</v>
      </c>
      <c r="Y23" s="50"/>
      <c r="Z23" s="50">
        <f t="shared" si="9"/>
        <v>0</v>
      </c>
      <c r="AA23" s="50">
        <f t="shared" si="10"/>
        <v>0</v>
      </c>
      <c r="AB23" s="50">
        <v>0</v>
      </c>
      <c r="AC23" s="50">
        <v>0</v>
      </c>
      <c r="AD23" s="50">
        <f t="shared" si="11"/>
        <v>0</v>
      </c>
      <c r="AE23" s="50">
        <v>0</v>
      </c>
      <c r="AF23" s="50">
        <v>0</v>
      </c>
      <c r="AG23" s="50">
        <f t="shared" si="12"/>
        <v>0</v>
      </c>
      <c r="AH23" s="50">
        <v>0</v>
      </c>
      <c r="AI23" s="50">
        <v>0</v>
      </c>
    </row>
    <row r="24" spans="1:35" ht="20.100000000000001" customHeight="1">
      <c r="A24" s="81" t="s">
        <v>182</v>
      </c>
      <c r="B24" s="81" t="s">
        <v>95</v>
      </c>
      <c r="C24" s="128" t="s">
        <v>86</v>
      </c>
      <c r="D24" s="81" t="s">
        <v>184</v>
      </c>
      <c r="E24" s="50">
        <f t="shared" si="0"/>
        <v>133494</v>
      </c>
      <c r="F24" s="50">
        <f t="shared" si="1"/>
        <v>133494</v>
      </c>
      <c r="G24" s="50">
        <f t="shared" si="2"/>
        <v>133494</v>
      </c>
      <c r="H24" s="50">
        <v>133494</v>
      </c>
      <c r="I24" s="50">
        <v>0</v>
      </c>
      <c r="J24" s="50">
        <f t="shared" si="3"/>
        <v>0</v>
      </c>
      <c r="K24" s="50">
        <v>0</v>
      </c>
      <c r="L24" s="50">
        <v>0</v>
      </c>
      <c r="M24" s="50">
        <f t="shared" si="4"/>
        <v>0</v>
      </c>
      <c r="N24" s="50">
        <v>0</v>
      </c>
      <c r="O24" s="50">
        <v>0</v>
      </c>
      <c r="P24" s="50">
        <f t="shared" si="5"/>
        <v>0</v>
      </c>
      <c r="Q24" s="50">
        <f t="shared" si="6"/>
        <v>0</v>
      </c>
      <c r="R24" s="50">
        <v>0</v>
      </c>
      <c r="S24" s="50">
        <v>0</v>
      </c>
      <c r="T24" s="50">
        <f t="shared" si="7"/>
        <v>0</v>
      </c>
      <c r="U24" s="50">
        <v>0</v>
      </c>
      <c r="V24" s="50">
        <v>0</v>
      </c>
      <c r="W24" s="50">
        <f t="shared" si="8"/>
        <v>0</v>
      </c>
      <c r="X24" s="50" t="s">
        <v>19</v>
      </c>
      <c r="Y24" s="50"/>
      <c r="Z24" s="50">
        <f t="shared" si="9"/>
        <v>0</v>
      </c>
      <c r="AA24" s="50">
        <f t="shared" si="10"/>
        <v>0</v>
      </c>
      <c r="AB24" s="50">
        <v>0</v>
      </c>
      <c r="AC24" s="50">
        <v>0</v>
      </c>
      <c r="AD24" s="50">
        <f t="shared" si="11"/>
        <v>0</v>
      </c>
      <c r="AE24" s="50">
        <v>0</v>
      </c>
      <c r="AF24" s="50">
        <v>0</v>
      </c>
      <c r="AG24" s="50">
        <f t="shared" si="12"/>
        <v>0</v>
      </c>
      <c r="AH24" s="50">
        <v>0</v>
      </c>
      <c r="AI24" s="50">
        <v>0</v>
      </c>
    </row>
    <row r="25" spans="1:35" ht="20.100000000000001" customHeight="1">
      <c r="A25" s="81" t="s">
        <v>185</v>
      </c>
      <c r="B25" s="81" t="s">
        <v>19</v>
      </c>
      <c r="C25" s="128" t="s">
        <v>19</v>
      </c>
      <c r="D25" s="81" t="s">
        <v>186</v>
      </c>
      <c r="E25" s="50">
        <f t="shared" si="0"/>
        <v>17748</v>
      </c>
      <c r="F25" s="50">
        <f t="shared" si="1"/>
        <v>17748</v>
      </c>
      <c r="G25" s="50">
        <f t="shared" si="2"/>
        <v>17748</v>
      </c>
      <c r="H25" s="50">
        <v>17748</v>
      </c>
      <c r="I25" s="50">
        <v>0</v>
      </c>
      <c r="J25" s="50">
        <f t="shared" si="3"/>
        <v>0</v>
      </c>
      <c r="K25" s="50">
        <v>0</v>
      </c>
      <c r="L25" s="50">
        <v>0</v>
      </c>
      <c r="M25" s="50">
        <f t="shared" si="4"/>
        <v>0</v>
      </c>
      <c r="N25" s="50">
        <v>0</v>
      </c>
      <c r="O25" s="50">
        <v>0</v>
      </c>
      <c r="P25" s="50">
        <f t="shared" si="5"/>
        <v>0</v>
      </c>
      <c r="Q25" s="50">
        <f t="shared" si="6"/>
        <v>0</v>
      </c>
      <c r="R25" s="50">
        <v>0</v>
      </c>
      <c r="S25" s="50">
        <v>0</v>
      </c>
      <c r="T25" s="50">
        <f t="shared" si="7"/>
        <v>0</v>
      </c>
      <c r="U25" s="50">
        <v>0</v>
      </c>
      <c r="V25" s="50">
        <v>0</v>
      </c>
      <c r="W25" s="50">
        <f t="shared" si="8"/>
        <v>0</v>
      </c>
      <c r="X25" s="50" t="s">
        <v>19</v>
      </c>
      <c r="Y25" s="50"/>
      <c r="Z25" s="50">
        <f t="shared" si="9"/>
        <v>0</v>
      </c>
      <c r="AA25" s="50">
        <f t="shared" si="10"/>
        <v>0</v>
      </c>
      <c r="AB25" s="50">
        <v>0</v>
      </c>
      <c r="AC25" s="50">
        <v>0</v>
      </c>
      <c r="AD25" s="50">
        <f t="shared" si="11"/>
        <v>0</v>
      </c>
      <c r="AE25" s="50">
        <v>0</v>
      </c>
      <c r="AF25" s="50">
        <v>0</v>
      </c>
      <c r="AG25" s="50">
        <f t="shared" si="12"/>
        <v>0</v>
      </c>
      <c r="AH25" s="50">
        <v>0</v>
      </c>
      <c r="AI25" s="50">
        <v>0</v>
      </c>
    </row>
    <row r="26" spans="1:35" ht="20.100000000000001" customHeight="1">
      <c r="A26" s="81" t="s">
        <v>187</v>
      </c>
      <c r="B26" s="81" t="s">
        <v>85</v>
      </c>
      <c r="C26" s="128" t="s">
        <v>86</v>
      </c>
      <c r="D26" s="81" t="s">
        <v>188</v>
      </c>
      <c r="E26" s="50">
        <f t="shared" si="0"/>
        <v>17748</v>
      </c>
      <c r="F26" s="50">
        <f t="shared" si="1"/>
        <v>17748</v>
      </c>
      <c r="G26" s="50">
        <f t="shared" si="2"/>
        <v>17748</v>
      </c>
      <c r="H26" s="50">
        <v>17748</v>
      </c>
      <c r="I26" s="50">
        <v>0</v>
      </c>
      <c r="J26" s="50">
        <f t="shared" si="3"/>
        <v>0</v>
      </c>
      <c r="K26" s="50">
        <v>0</v>
      </c>
      <c r="L26" s="50">
        <v>0</v>
      </c>
      <c r="M26" s="50">
        <f t="shared" si="4"/>
        <v>0</v>
      </c>
      <c r="N26" s="50">
        <v>0</v>
      </c>
      <c r="O26" s="50">
        <v>0</v>
      </c>
      <c r="P26" s="50">
        <f t="shared" si="5"/>
        <v>0</v>
      </c>
      <c r="Q26" s="50">
        <f t="shared" si="6"/>
        <v>0</v>
      </c>
      <c r="R26" s="50">
        <v>0</v>
      </c>
      <c r="S26" s="50">
        <v>0</v>
      </c>
      <c r="T26" s="50">
        <f t="shared" si="7"/>
        <v>0</v>
      </c>
      <c r="U26" s="50">
        <v>0</v>
      </c>
      <c r="V26" s="50">
        <v>0</v>
      </c>
      <c r="W26" s="50">
        <f t="shared" si="8"/>
        <v>0</v>
      </c>
      <c r="X26" s="50" t="s">
        <v>19</v>
      </c>
      <c r="Y26" s="50"/>
      <c r="Z26" s="50">
        <f t="shared" si="9"/>
        <v>0</v>
      </c>
      <c r="AA26" s="50">
        <f t="shared" si="10"/>
        <v>0</v>
      </c>
      <c r="AB26" s="50">
        <v>0</v>
      </c>
      <c r="AC26" s="50">
        <v>0</v>
      </c>
      <c r="AD26" s="50">
        <f t="shared" si="11"/>
        <v>0</v>
      </c>
      <c r="AE26" s="50">
        <v>0</v>
      </c>
      <c r="AF26" s="50">
        <v>0</v>
      </c>
      <c r="AG26" s="50">
        <f t="shared" si="12"/>
        <v>0</v>
      </c>
      <c r="AH26" s="50">
        <v>0</v>
      </c>
      <c r="AI26" s="50">
        <v>0</v>
      </c>
    </row>
  </sheetData>
  <mergeCells count="21">
    <mergeCell ref="T5:V5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</mergeCells>
  <phoneticPr fontId="6" type="noConversion"/>
  <printOptions horizontalCentered="1"/>
  <pageMargins left="0.39375001192092896" right="0.39375001192092896" top="0.78750002384185791" bottom="0.39375001192092896" header="0" footer="0"/>
  <pageSetup paperSize="9" scale="54" fitToHeight="100" orientation="landscape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DH21"/>
  <sheetViews>
    <sheetView showGridLines="0" showZeros="0" workbookViewId="0"/>
  </sheetViews>
  <sheetFormatPr defaultRowHeight="11.25"/>
  <cols>
    <col min="1" max="1" width="4.83203125" customWidth="1"/>
    <col min="2" max="3" width="3.6640625" customWidth="1"/>
    <col min="4" max="4" width="38" customWidth="1"/>
    <col min="5" max="5" width="21" customWidth="1"/>
    <col min="6" max="6" width="19.5" customWidth="1"/>
    <col min="7" max="19" width="14.6640625" customWidth="1"/>
    <col min="20" max="20" width="16.5" customWidth="1"/>
    <col min="21" max="112" width="14.6640625" customWidth="1"/>
    <col min="113" max="113" width="10.6640625" customWidth="1"/>
  </cols>
  <sheetData>
    <row r="1" spans="1:112" ht="20.100000000000001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  <c r="AH1" s="34"/>
      <c r="DH1" s="35" t="s">
        <v>189</v>
      </c>
    </row>
    <row r="2" spans="1:112" ht="20.100000000000001" customHeight="1">
      <c r="A2" s="130" t="s">
        <v>190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</row>
    <row r="3" spans="1:112" ht="18.75" customHeight="1">
      <c r="A3" s="78" t="s">
        <v>4</v>
      </c>
      <c r="B3" s="37"/>
      <c r="C3" s="37"/>
      <c r="D3" s="37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10" t="s">
        <v>5</v>
      </c>
    </row>
    <row r="4" spans="1:112" ht="18.75" customHeight="1">
      <c r="A4" s="174" t="s">
        <v>58</v>
      </c>
      <c r="B4" s="174"/>
      <c r="C4" s="174"/>
      <c r="D4" s="174"/>
      <c r="E4" s="168" t="s">
        <v>59</v>
      </c>
      <c r="F4" s="175" t="s">
        <v>191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 t="s">
        <v>192</v>
      </c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2" t="s">
        <v>193</v>
      </c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3"/>
      <c r="BH4" s="172"/>
      <c r="BI4" s="172" t="s">
        <v>194</v>
      </c>
      <c r="BJ4" s="172"/>
      <c r="BK4" s="172"/>
      <c r="BL4" s="172"/>
      <c r="BM4" s="172"/>
      <c r="BN4" s="172" t="s">
        <v>195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 t="s">
        <v>196</v>
      </c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 t="s">
        <v>197</v>
      </c>
      <c r="CS4" s="172"/>
      <c r="CT4" s="172"/>
      <c r="CU4" s="172" t="s">
        <v>198</v>
      </c>
      <c r="CV4" s="172"/>
      <c r="CW4" s="172"/>
      <c r="CX4" s="172"/>
      <c r="CY4" s="172"/>
      <c r="CZ4" s="172"/>
      <c r="DA4" s="172" t="s">
        <v>199</v>
      </c>
      <c r="DB4" s="172"/>
      <c r="DC4" s="172"/>
      <c r="DD4" s="172" t="s">
        <v>200</v>
      </c>
      <c r="DE4" s="172"/>
      <c r="DF4" s="172"/>
      <c r="DG4" s="172"/>
      <c r="DH4" s="172"/>
    </row>
    <row r="5" spans="1:112" ht="18.75" customHeight="1">
      <c r="A5" s="174" t="s">
        <v>67</v>
      </c>
      <c r="B5" s="174"/>
      <c r="C5" s="174"/>
      <c r="D5" s="168" t="s">
        <v>69</v>
      </c>
      <c r="E5" s="168"/>
      <c r="F5" s="168" t="s">
        <v>74</v>
      </c>
      <c r="G5" s="168" t="s">
        <v>201</v>
      </c>
      <c r="H5" s="168" t="s">
        <v>202</v>
      </c>
      <c r="I5" s="168" t="s">
        <v>203</v>
      </c>
      <c r="J5" s="168" t="s">
        <v>204</v>
      </c>
      <c r="K5" s="168" t="s">
        <v>205</v>
      </c>
      <c r="L5" s="168" t="s">
        <v>206</v>
      </c>
      <c r="M5" s="168" t="s">
        <v>207</v>
      </c>
      <c r="N5" s="168" t="s">
        <v>208</v>
      </c>
      <c r="O5" s="168" t="s">
        <v>209</v>
      </c>
      <c r="P5" s="168" t="s">
        <v>210</v>
      </c>
      <c r="Q5" s="168" t="s">
        <v>211</v>
      </c>
      <c r="R5" s="168" t="s">
        <v>212</v>
      </c>
      <c r="S5" s="168" t="s">
        <v>213</v>
      </c>
      <c r="T5" s="168" t="s">
        <v>74</v>
      </c>
      <c r="U5" s="168" t="s">
        <v>214</v>
      </c>
      <c r="V5" s="168" t="s">
        <v>215</v>
      </c>
      <c r="W5" s="168" t="s">
        <v>216</v>
      </c>
      <c r="X5" s="168" t="s">
        <v>217</v>
      </c>
      <c r="Y5" s="168" t="s">
        <v>218</v>
      </c>
      <c r="Z5" s="168" t="s">
        <v>219</v>
      </c>
      <c r="AA5" s="168" t="s">
        <v>220</v>
      </c>
      <c r="AB5" s="168" t="s">
        <v>221</v>
      </c>
      <c r="AC5" s="168" t="s">
        <v>222</v>
      </c>
      <c r="AD5" s="168" t="s">
        <v>223</v>
      </c>
      <c r="AE5" s="168" t="s">
        <v>224</v>
      </c>
      <c r="AF5" s="168" t="s">
        <v>225</v>
      </c>
      <c r="AG5" s="168" t="s">
        <v>226</v>
      </c>
      <c r="AH5" s="168" t="s">
        <v>227</v>
      </c>
      <c r="AI5" s="168" t="s">
        <v>228</v>
      </c>
      <c r="AJ5" s="168" t="s">
        <v>229</v>
      </c>
      <c r="AK5" s="168" t="s">
        <v>230</v>
      </c>
      <c r="AL5" s="168" t="s">
        <v>231</v>
      </c>
      <c r="AM5" s="168" t="s">
        <v>232</v>
      </c>
      <c r="AN5" s="168" t="s">
        <v>233</v>
      </c>
      <c r="AO5" s="168" t="s">
        <v>234</v>
      </c>
      <c r="AP5" s="168" t="s">
        <v>235</v>
      </c>
      <c r="AQ5" s="168" t="s">
        <v>236</v>
      </c>
      <c r="AR5" s="168" t="s">
        <v>237</v>
      </c>
      <c r="AS5" s="168" t="s">
        <v>238</v>
      </c>
      <c r="AT5" s="168" t="s">
        <v>239</v>
      </c>
      <c r="AU5" s="168" t="s">
        <v>240</v>
      </c>
      <c r="AV5" s="168" t="s">
        <v>74</v>
      </c>
      <c r="AW5" s="168" t="s">
        <v>241</v>
      </c>
      <c r="AX5" s="168" t="s">
        <v>242</v>
      </c>
      <c r="AY5" s="168" t="s">
        <v>243</v>
      </c>
      <c r="AZ5" s="168" t="s">
        <v>244</v>
      </c>
      <c r="BA5" s="168" t="s">
        <v>245</v>
      </c>
      <c r="BB5" s="168" t="s">
        <v>246</v>
      </c>
      <c r="BC5" s="168" t="s">
        <v>212</v>
      </c>
      <c r="BD5" s="168" t="s">
        <v>247</v>
      </c>
      <c r="BE5" s="168" t="s">
        <v>248</v>
      </c>
      <c r="BF5" s="150" t="s">
        <v>249</v>
      </c>
      <c r="BG5" s="168" t="s">
        <v>250</v>
      </c>
      <c r="BH5" s="152" t="s">
        <v>251</v>
      </c>
      <c r="BI5" s="168" t="s">
        <v>74</v>
      </c>
      <c r="BJ5" s="168" t="s">
        <v>252</v>
      </c>
      <c r="BK5" s="168" t="s">
        <v>253</v>
      </c>
      <c r="BL5" s="168" t="s">
        <v>254</v>
      </c>
      <c r="BM5" s="168" t="s">
        <v>255</v>
      </c>
      <c r="BN5" s="168" t="s">
        <v>74</v>
      </c>
      <c r="BO5" s="168" t="s">
        <v>256</v>
      </c>
      <c r="BP5" s="168" t="s">
        <v>257</v>
      </c>
      <c r="BQ5" s="168" t="s">
        <v>258</v>
      </c>
      <c r="BR5" s="168" t="s">
        <v>259</v>
      </c>
      <c r="BS5" s="168" t="s">
        <v>260</v>
      </c>
      <c r="BT5" s="168" t="s">
        <v>261</v>
      </c>
      <c r="BU5" s="168" t="s">
        <v>262</v>
      </c>
      <c r="BV5" s="168" t="s">
        <v>263</v>
      </c>
      <c r="BW5" s="168" t="s">
        <v>264</v>
      </c>
      <c r="BX5" s="168" t="s">
        <v>265</v>
      </c>
      <c r="BY5" s="168" t="s">
        <v>266</v>
      </c>
      <c r="BZ5" s="168" t="s">
        <v>267</v>
      </c>
      <c r="CA5" s="168" t="s">
        <v>74</v>
      </c>
      <c r="CB5" s="168" t="s">
        <v>256</v>
      </c>
      <c r="CC5" s="168" t="s">
        <v>257</v>
      </c>
      <c r="CD5" s="168" t="s">
        <v>258</v>
      </c>
      <c r="CE5" s="168" t="s">
        <v>259</v>
      </c>
      <c r="CF5" s="168" t="s">
        <v>260</v>
      </c>
      <c r="CG5" s="168" t="s">
        <v>261</v>
      </c>
      <c r="CH5" s="168" t="s">
        <v>262</v>
      </c>
      <c r="CI5" s="168" t="s">
        <v>268</v>
      </c>
      <c r="CJ5" s="168" t="s">
        <v>269</v>
      </c>
      <c r="CK5" s="168" t="s">
        <v>270</v>
      </c>
      <c r="CL5" s="168" t="s">
        <v>271</v>
      </c>
      <c r="CM5" s="168" t="s">
        <v>263</v>
      </c>
      <c r="CN5" s="168" t="s">
        <v>264</v>
      </c>
      <c r="CO5" s="168" t="s">
        <v>272</v>
      </c>
      <c r="CP5" s="168" t="s">
        <v>266</v>
      </c>
      <c r="CQ5" s="168" t="s">
        <v>196</v>
      </c>
      <c r="CR5" s="168" t="s">
        <v>74</v>
      </c>
      <c r="CS5" s="168" t="s">
        <v>273</v>
      </c>
      <c r="CT5" s="168" t="s">
        <v>274</v>
      </c>
      <c r="CU5" s="168" t="s">
        <v>74</v>
      </c>
      <c r="CV5" s="168" t="s">
        <v>273</v>
      </c>
      <c r="CW5" s="168" t="s">
        <v>275</v>
      </c>
      <c r="CX5" s="168" t="s">
        <v>276</v>
      </c>
      <c r="CY5" s="168" t="s">
        <v>277</v>
      </c>
      <c r="CZ5" s="168" t="s">
        <v>274</v>
      </c>
      <c r="DA5" s="168" t="s">
        <v>74</v>
      </c>
      <c r="DB5" s="168" t="s">
        <v>199</v>
      </c>
      <c r="DC5" s="168" t="s">
        <v>278</v>
      </c>
      <c r="DD5" s="168" t="s">
        <v>74</v>
      </c>
      <c r="DE5" s="168" t="s">
        <v>279</v>
      </c>
      <c r="DF5" s="168" t="s">
        <v>280</v>
      </c>
      <c r="DG5" s="168" t="s">
        <v>281</v>
      </c>
      <c r="DH5" s="168" t="s">
        <v>200</v>
      </c>
    </row>
    <row r="6" spans="1:112" ht="18.75" customHeight="1">
      <c r="A6" s="82" t="s">
        <v>79</v>
      </c>
      <c r="B6" s="83" t="s">
        <v>80</v>
      </c>
      <c r="C6" s="82" t="s">
        <v>81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 t="s">
        <v>282</v>
      </c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50"/>
      <c r="BG6" s="168"/>
      <c r="BH6" s="152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</row>
    <row r="7" spans="1:112" ht="18.75" customHeight="1">
      <c r="A7" s="81" t="s">
        <v>19</v>
      </c>
      <c r="B7" s="81" t="s">
        <v>19</v>
      </c>
      <c r="C7" s="81" t="s">
        <v>19</v>
      </c>
      <c r="D7" s="81" t="s">
        <v>59</v>
      </c>
      <c r="E7" s="84">
        <f t="shared" ref="E7:E21" si="0">SUM(F7,T7,AV7,BI7,BN7,CA7,CR7,CU7,DA7,DD7)</f>
        <v>5156763</v>
      </c>
      <c r="F7" s="84">
        <f t="shared" ref="F7:F21" si="1">SUM(G7:S7)</f>
        <v>4594215</v>
      </c>
      <c r="G7" s="84">
        <v>1850436</v>
      </c>
      <c r="H7" s="84">
        <v>872604</v>
      </c>
      <c r="I7" s="84">
        <v>106987</v>
      </c>
      <c r="J7" s="84">
        <v>0</v>
      </c>
      <c r="K7" s="84">
        <v>450792</v>
      </c>
      <c r="L7" s="84">
        <v>524954</v>
      </c>
      <c r="M7" s="84">
        <v>0</v>
      </c>
      <c r="N7" s="84">
        <v>236728</v>
      </c>
      <c r="O7" s="84">
        <v>105528</v>
      </c>
      <c r="P7" s="84">
        <v>52465</v>
      </c>
      <c r="Q7" s="84">
        <v>393721</v>
      </c>
      <c r="R7" s="84">
        <v>0</v>
      </c>
      <c r="S7" s="84">
        <v>0</v>
      </c>
      <c r="T7" s="84">
        <f t="shared" ref="T7:T21" si="2">SUM(U7:AU7)</f>
        <v>544800</v>
      </c>
      <c r="U7" s="84">
        <v>72200</v>
      </c>
      <c r="V7" s="84">
        <v>130637</v>
      </c>
      <c r="W7" s="84">
        <v>0</v>
      </c>
      <c r="X7" s="84">
        <v>0</v>
      </c>
      <c r="Y7" s="84">
        <v>5694</v>
      </c>
      <c r="Z7" s="84">
        <v>50000</v>
      </c>
      <c r="AA7" s="84">
        <v>28600</v>
      </c>
      <c r="AB7" s="84">
        <v>0</v>
      </c>
      <c r="AC7" s="84">
        <v>0</v>
      </c>
      <c r="AD7" s="84">
        <v>103600</v>
      </c>
      <c r="AE7" s="84">
        <v>0</v>
      </c>
      <c r="AF7" s="84">
        <v>11614</v>
      </c>
      <c r="AG7" s="84">
        <v>15000</v>
      </c>
      <c r="AH7" s="84">
        <v>5000</v>
      </c>
      <c r="AI7" s="84">
        <v>59055</v>
      </c>
      <c r="AJ7" s="84">
        <v>10000</v>
      </c>
      <c r="AK7" s="84">
        <v>0</v>
      </c>
      <c r="AL7" s="84">
        <v>0</v>
      </c>
      <c r="AM7" s="84">
        <v>0</v>
      </c>
      <c r="AN7" s="84">
        <v>19600</v>
      </c>
      <c r="AO7" s="84">
        <v>0</v>
      </c>
      <c r="AP7" s="84">
        <v>4100</v>
      </c>
      <c r="AQ7" s="84">
        <v>2000</v>
      </c>
      <c r="AR7" s="84">
        <v>0</v>
      </c>
      <c r="AS7" s="84">
        <v>0</v>
      </c>
      <c r="AT7" s="84">
        <v>0</v>
      </c>
      <c r="AU7" s="84">
        <v>27700</v>
      </c>
      <c r="AV7" s="84">
        <f t="shared" ref="AV7:AV21" si="3">SUM(AW7:BH7)</f>
        <v>17748</v>
      </c>
      <c r="AW7" s="84">
        <v>0</v>
      </c>
      <c r="AX7" s="84">
        <v>0</v>
      </c>
      <c r="AY7" s="84">
        <v>0</v>
      </c>
      <c r="AZ7" s="84">
        <v>0</v>
      </c>
      <c r="BA7" s="84">
        <v>16848</v>
      </c>
      <c r="BB7" s="84">
        <v>0</v>
      </c>
      <c r="BC7" s="84">
        <v>0</v>
      </c>
      <c r="BD7" s="84">
        <v>0</v>
      </c>
      <c r="BE7" s="84">
        <v>900</v>
      </c>
      <c r="BF7" s="85">
        <v>0</v>
      </c>
      <c r="BG7" s="84">
        <v>0</v>
      </c>
      <c r="BH7" s="86">
        <v>0</v>
      </c>
      <c r="BI7" s="84">
        <f t="shared" ref="BI7:BI21" si="4">SUM(BJ7:BM7)</f>
        <v>0</v>
      </c>
      <c r="BJ7" s="84">
        <v>0</v>
      </c>
      <c r="BK7" s="84">
        <v>0</v>
      </c>
      <c r="BL7" s="84">
        <v>0</v>
      </c>
      <c r="BM7" s="84">
        <v>0</v>
      </c>
      <c r="BN7" s="84">
        <v>0</v>
      </c>
      <c r="BO7" s="84">
        <v>0</v>
      </c>
      <c r="BP7" s="84">
        <v>0</v>
      </c>
      <c r="BQ7" s="84">
        <v>0</v>
      </c>
      <c r="BR7" s="84">
        <v>0</v>
      </c>
      <c r="BS7" s="84">
        <v>0</v>
      </c>
      <c r="BT7" s="84">
        <v>0</v>
      </c>
      <c r="BU7" s="84">
        <v>0</v>
      </c>
      <c r="BV7" s="84">
        <v>0</v>
      </c>
      <c r="BW7" s="84">
        <v>0</v>
      </c>
      <c r="BX7" s="84">
        <v>0</v>
      </c>
      <c r="BY7" s="84">
        <v>0</v>
      </c>
      <c r="BZ7" s="84">
        <v>0</v>
      </c>
      <c r="CA7" s="84">
        <f t="shared" ref="CA7:CA21" si="5">SUM(CB7:CQ7)</f>
        <v>0</v>
      </c>
      <c r="CB7" s="84">
        <v>0</v>
      </c>
      <c r="CC7" s="84">
        <v>0</v>
      </c>
      <c r="CD7" s="84">
        <v>0</v>
      </c>
      <c r="CE7" s="84">
        <v>0</v>
      </c>
      <c r="CF7" s="84">
        <v>0</v>
      </c>
      <c r="CG7" s="84">
        <v>0</v>
      </c>
      <c r="CH7" s="84">
        <v>0</v>
      </c>
      <c r="CI7" s="84">
        <v>0</v>
      </c>
      <c r="CJ7" s="84">
        <v>0</v>
      </c>
      <c r="CK7" s="84">
        <v>0</v>
      </c>
      <c r="CL7" s="84">
        <v>0</v>
      </c>
      <c r="CM7" s="84">
        <v>0</v>
      </c>
      <c r="CN7" s="84">
        <v>0</v>
      </c>
      <c r="CO7" s="84">
        <v>0</v>
      </c>
      <c r="CP7" s="84">
        <v>0</v>
      </c>
      <c r="CQ7" s="84">
        <v>0</v>
      </c>
      <c r="CR7" s="84">
        <f t="shared" ref="CR7:CR21" si="6">SUM(CS7:CT7)</f>
        <v>0</v>
      </c>
      <c r="CS7" s="84">
        <v>0</v>
      </c>
      <c r="CT7" s="84">
        <v>0</v>
      </c>
      <c r="CU7" s="84">
        <v>0</v>
      </c>
      <c r="CV7" s="84">
        <v>0</v>
      </c>
      <c r="CW7" s="84">
        <v>0</v>
      </c>
      <c r="CX7" s="84">
        <v>0</v>
      </c>
      <c r="CY7" s="84">
        <v>0</v>
      </c>
      <c r="CZ7" s="84">
        <v>0</v>
      </c>
      <c r="DA7" s="84">
        <f t="shared" ref="DA7:DA21" si="7">SUM(DB7:DC7)</f>
        <v>0</v>
      </c>
      <c r="DB7" s="84">
        <v>0</v>
      </c>
      <c r="DC7" s="84">
        <v>0</v>
      </c>
      <c r="DD7" s="84">
        <f t="shared" ref="DD7:DD21" si="8">SUM(DE7:DH7)</f>
        <v>0</v>
      </c>
      <c r="DE7" s="84">
        <v>0</v>
      </c>
      <c r="DF7" s="84">
        <v>0</v>
      </c>
      <c r="DG7" s="84">
        <v>0</v>
      </c>
      <c r="DH7" s="84">
        <v>0</v>
      </c>
    </row>
    <row r="8" spans="1:112" ht="18.75" customHeight="1">
      <c r="A8" s="81" t="s">
        <v>19</v>
      </c>
      <c r="B8" s="81" t="s">
        <v>19</v>
      </c>
      <c r="C8" s="81" t="s">
        <v>19</v>
      </c>
      <c r="D8" s="81" t="s">
        <v>283</v>
      </c>
      <c r="E8" s="84">
        <f t="shared" si="0"/>
        <v>4420786</v>
      </c>
      <c r="F8" s="84">
        <f t="shared" si="1"/>
        <v>3858238</v>
      </c>
      <c r="G8" s="84">
        <v>1850436</v>
      </c>
      <c r="H8" s="84">
        <v>872604</v>
      </c>
      <c r="I8" s="84">
        <v>106987</v>
      </c>
      <c r="J8" s="84">
        <v>0</v>
      </c>
      <c r="K8" s="84">
        <v>450792</v>
      </c>
      <c r="L8" s="84">
        <v>524954</v>
      </c>
      <c r="M8" s="84">
        <v>0</v>
      </c>
      <c r="N8" s="84">
        <v>0</v>
      </c>
      <c r="O8" s="84">
        <v>0</v>
      </c>
      <c r="P8" s="84">
        <v>52465</v>
      </c>
      <c r="Q8" s="84">
        <v>0</v>
      </c>
      <c r="R8" s="84">
        <v>0</v>
      </c>
      <c r="S8" s="84">
        <v>0</v>
      </c>
      <c r="T8" s="84">
        <f t="shared" si="2"/>
        <v>544800</v>
      </c>
      <c r="U8" s="84">
        <v>72200</v>
      </c>
      <c r="V8" s="84">
        <v>130637</v>
      </c>
      <c r="W8" s="84">
        <v>0</v>
      </c>
      <c r="X8" s="84">
        <v>0</v>
      </c>
      <c r="Y8" s="84">
        <v>5694</v>
      </c>
      <c r="Z8" s="84">
        <v>50000</v>
      </c>
      <c r="AA8" s="84">
        <v>28600</v>
      </c>
      <c r="AB8" s="84">
        <v>0</v>
      </c>
      <c r="AC8" s="84">
        <v>0</v>
      </c>
      <c r="AD8" s="84">
        <v>103600</v>
      </c>
      <c r="AE8" s="84">
        <v>0</v>
      </c>
      <c r="AF8" s="84">
        <v>11614</v>
      </c>
      <c r="AG8" s="84">
        <v>15000</v>
      </c>
      <c r="AH8" s="84">
        <v>5000</v>
      </c>
      <c r="AI8" s="84">
        <v>59055</v>
      </c>
      <c r="AJ8" s="84">
        <v>10000</v>
      </c>
      <c r="AK8" s="84">
        <v>0</v>
      </c>
      <c r="AL8" s="84">
        <v>0</v>
      </c>
      <c r="AM8" s="84">
        <v>0</v>
      </c>
      <c r="AN8" s="84">
        <v>19600</v>
      </c>
      <c r="AO8" s="84">
        <v>0</v>
      </c>
      <c r="AP8" s="84">
        <v>4100</v>
      </c>
      <c r="AQ8" s="84">
        <v>2000</v>
      </c>
      <c r="AR8" s="84">
        <v>0</v>
      </c>
      <c r="AS8" s="84">
        <v>0</v>
      </c>
      <c r="AT8" s="84">
        <v>0</v>
      </c>
      <c r="AU8" s="84">
        <v>27700</v>
      </c>
      <c r="AV8" s="84">
        <f t="shared" si="3"/>
        <v>17748</v>
      </c>
      <c r="AW8" s="84">
        <v>0</v>
      </c>
      <c r="AX8" s="84">
        <v>0</v>
      </c>
      <c r="AY8" s="84">
        <v>0</v>
      </c>
      <c r="AZ8" s="84">
        <v>0</v>
      </c>
      <c r="BA8" s="84">
        <v>16848</v>
      </c>
      <c r="BB8" s="84">
        <v>0</v>
      </c>
      <c r="BC8" s="84">
        <v>0</v>
      </c>
      <c r="BD8" s="84">
        <v>0</v>
      </c>
      <c r="BE8" s="84">
        <v>900</v>
      </c>
      <c r="BF8" s="85">
        <v>0</v>
      </c>
      <c r="BG8" s="84">
        <v>0</v>
      </c>
      <c r="BH8" s="86">
        <v>0</v>
      </c>
      <c r="BI8" s="84">
        <f t="shared" si="4"/>
        <v>0</v>
      </c>
      <c r="BJ8" s="84">
        <v>0</v>
      </c>
      <c r="BK8" s="84">
        <v>0</v>
      </c>
      <c r="BL8" s="84">
        <v>0</v>
      </c>
      <c r="BM8" s="84">
        <v>0</v>
      </c>
      <c r="BN8" s="84">
        <v>0</v>
      </c>
      <c r="BO8" s="84">
        <v>0</v>
      </c>
      <c r="BP8" s="84">
        <v>0</v>
      </c>
      <c r="BQ8" s="84">
        <v>0</v>
      </c>
      <c r="BR8" s="84">
        <v>0</v>
      </c>
      <c r="BS8" s="84">
        <v>0</v>
      </c>
      <c r="BT8" s="84">
        <v>0</v>
      </c>
      <c r="BU8" s="84">
        <v>0</v>
      </c>
      <c r="BV8" s="84">
        <v>0</v>
      </c>
      <c r="BW8" s="84">
        <v>0</v>
      </c>
      <c r="BX8" s="84">
        <v>0</v>
      </c>
      <c r="BY8" s="84">
        <v>0</v>
      </c>
      <c r="BZ8" s="84">
        <v>0</v>
      </c>
      <c r="CA8" s="84">
        <f t="shared" si="5"/>
        <v>0</v>
      </c>
      <c r="CB8" s="84">
        <v>0</v>
      </c>
      <c r="CC8" s="84">
        <v>0</v>
      </c>
      <c r="CD8" s="84">
        <v>0</v>
      </c>
      <c r="CE8" s="84">
        <v>0</v>
      </c>
      <c r="CF8" s="84">
        <v>0</v>
      </c>
      <c r="CG8" s="84">
        <v>0</v>
      </c>
      <c r="CH8" s="84">
        <v>0</v>
      </c>
      <c r="CI8" s="84">
        <v>0</v>
      </c>
      <c r="CJ8" s="84">
        <v>0</v>
      </c>
      <c r="CK8" s="84">
        <v>0</v>
      </c>
      <c r="CL8" s="84">
        <v>0</v>
      </c>
      <c r="CM8" s="84">
        <v>0</v>
      </c>
      <c r="CN8" s="84">
        <v>0</v>
      </c>
      <c r="CO8" s="84">
        <v>0</v>
      </c>
      <c r="CP8" s="84">
        <v>0</v>
      </c>
      <c r="CQ8" s="84">
        <v>0</v>
      </c>
      <c r="CR8" s="84">
        <f t="shared" si="6"/>
        <v>0</v>
      </c>
      <c r="CS8" s="84">
        <v>0</v>
      </c>
      <c r="CT8" s="84">
        <v>0</v>
      </c>
      <c r="CU8" s="84">
        <v>0</v>
      </c>
      <c r="CV8" s="84">
        <v>0</v>
      </c>
      <c r="CW8" s="84">
        <v>0</v>
      </c>
      <c r="CX8" s="84">
        <v>0</v>
      </c>
      <c r="CY8" s="84">
        <v>0</v>
      </c>
      <c r="CZ8" s="84">
        <v>0</v>
      </c>
      <c r="DA8" s="84">
        <f t="shared" si="7"/>
        <v>0</v>
      </c>
      <c r="DB8" s="84">
        <v>0</v>
      </c>
      <c r="DC8" s="84">
        <v>0</v>
      </c>
      <c r="DD8" s="84">
        <f t="shared" si="8"/>
        <v>0</v>
      </c>
      <c r="DE8" s="84">
        <v>0</v>
      </c>
      <c r="DF8" s="84">
        <v>0</v>
      </c>
      <c r="DG8" s="84">
        <v>0</v>
      </c>
      <c r="DH8" s="84">
        <v>0</v>
      </c>
    </row>
    <row r="9" spans="1:112" ht="18.75" customHeight="1">
      <c r="A9" s="81" t="s">
        <v>19</v>
      </c>
      <c r="B9" s="81" t="s">
        <v>19</v>
      </c>
      <c r="C9" s="81" t="s">
        <v>19</v>
      </c>
      <c r="D9" s="81" t="s">
        <v>284</v>
      </c>
      <c r="E9" s="84">
        <f t="shared" si="0"/>
        <v>3895832</v>
      </c>
      <c r="F9" s="84">
        <f t="shared" si="1"/>
        <v>3333284</v>
      </c>
      <c r="G9" s="84">
        <v>1850436</v>
      </c>
      <c r="H9" s="84">
        <v>872604</v>
      </c>
      <c r="I9" s="84">
        <v>106987</v>
      </c>
      <c r="J9" s="84">
        <v>0</v>
      </c>
      <c r="K9" s="84">
        <v>450792</v>
      </c>
      <c r="L9" s="84">
        <v>0</v>
      </c>
      <c r="M9" s="84">
        <v>0</v>
      </c>
      <c r="N9" s="84">
        <v>0</v>
      </c>
      <c r="O9" s="84">
        <v>0</v>
      </c>
      <c r="P9" s="84">
        <v>52465</v>
      </c>
      <c r="Q9" s="84">
        <v>0</v>
      </c>
      <c r="R9" s="84">
        <v>0</v>
      </c>
      <c r="S9" s="84">
        <v>0</v>
      </c>
      <c r="T9" s="84">
        <f t="shared" si="2"/>
        <v>544800</v>
      </c>
      <c r="U9" s="84">
        <v>72200</v>
      </c>
      <c r="V9" s="84">
        <v>130637</v>
      </c>
      <c r="W9" s="84">
        <v>0</v>
      </c>
      <c r="X9" s="84">
        <v>0</v>
      </c>
      <c r="Y9" s="84">
        <v>5694</v>
      </c>
      <c r="Z9" s="84">
        <v>50000</v>
      </c>
      <c r="AA9" s="84">
        <v>28600</v>
      </c>
      <c r="AB9" s="84">
        <v>0</v>
      </c>
      <c r="AC9" s="84">
        <v>0</v>
      </c>
      <c r="AD9" s="84">
        <v>103600</v>
      </c>
      <c r="AE9" s="84">
        <v>0</v>
      </c>
      <c r="AF9" s="84">
        <v>11614</v>
      </c>
      <c r="AG9" s="84">
        <v>15000</v>
      </c>
      <c r="AH9" s="84">
        <v>5000</v>
      </c>
      <c r="AI9" s="84">
        <v>59055</v>
      </c>
      <c r="AJ9" s="84">
        <v>10000</v>
      </c>
      <c r="AK9" s="84">
        <v>0</v>
      </c>
      <c r="AL9" s="84">
        <v>0</v>
      </c>
      <c r="AM9" s="84">
        <v>0</v>
      </c>
      <c r="AN9" s="84">
        <v>19600</v>
      </c>
      <c r="AO9" s="84">
        <v>0</v>
      </c>
      <c r="AP9" s="84">
        <v>4100</v>
      </c>
      <c r="AQ9" s="84">
        <v>2000</v>
      </c>
      <c r="AR9" s="84">
        <v>0</v>
      </c>
      <c r="AS9" s="84">
        <v>0</v>
      </c>
      <c r="AT9" s="84">
        <v>0</v>
      </c>
      <c r="AU9" s="84">
        <v>27700</v>
      </c>
      <c r="AV9" s="84">
        <f t="shared" si="3"/>
        <v>17748</v>
      </c>
      <c r="AW9" s="84">
        <v>0</v>
      </c>
      <c r="AX9" s="84">
        <v>0</v>
      </c>
      <c r="AY9" s="84">
        <v>0</v>
      </c>
      <c r="AZ9" s="84">
        <v>0</v>
      </c>
      <c r="BA9" s="84">
        <v>16848</v>
      </c>
      <c r="BB9" s="84">
        <v>0</v>
      </c>
      <c r="BC9" s="84">
        <v>0</v>
      </c>
      <c r="BD9" s="84">
        <v>0</v>
      </c>
      <c r="BE9" s="84">
        <v>900</v>
      </c>
      <c r="BF9" s="85">
        <v>0</v>
      </c>
      <c r="BG9" s="84">
        <v>0</v>
      </c>
      <c r="BH9" s="86">
        <v>0</v>
      </c>
      <c r="BI9" s="84">
        <f t="shared" si="4"/>
        <v>0</v>
      </c>
      <c r="BJ9" s="84">
        <v>0</v>
      </c>
      <c r="BK9" s="84">
        <v>0</v>
      </c>
      <c r="BL9" s="84">
        <v>0</v>
      </c>
      <c r="BM9" s="84">
        <v>0</v>
      </c>
      <c r="BN9" s="84">
        <v>0</v>
      </c>
      <c r="BO9" s="84">
        <v>0</v>
      </c>
      <c r="BP9" s="84">
        <v>0</v>
      </c>
      <c r="BQ9" s="84">
        <v>0</v>
      </c>
      <c r="BR9" s="84">
        <v>0</v>
      </c>
      <c r="BS9" s="84">
        <v>0</v>
      </c>
      <c r="BT9" s="84">
        <v>0</v>
      </c>
      <c r="BU9" s="84">
        <v>0</v>
      </c>
      <c r="BV9" s="84">
        <v>0</v>
      </c>
      <c r="BW9" s="84">
        <v>0</v>
      </c>
      <c r="BX9" s="84">
        <v>0</v>
      </c>
      <c r="BY9" s="84">
        <v>0</v>
      </c>
      <c r="BZ9" s="84">
        <v>0</v>
      </c>
      <c r="CA9" s="84">
        <f t="shared" si="5"/>
        <v>0</v>
      </c>
      <c r="CB9" s="84">
        <v>0</v>
      </c>
      <c r="CC9" s="84">
        <v>0</v>
      </c>
      <c r="CD9" s="84">
        <v>0</v>
      </c>
      <c r="CE9" s="84">
        <v>0</v>
      </c>
      <c r="CF9" s="84">
        <v>0</v>
      </c>
      <c r="CG9" s="84">
        <v>0</v>
      </c>
      <c r="CH9" s="84">
        <v>0</v>
      </c>
      <c r="CI9" s="84">
        <v>0</v>
      </c>
      <c r="CJ9" s="84">
        <v>0</v>
      </c>
      <c r="CK9" s="84">
        <v>0</v>
      </c>
      <c r="CL9" s="84">
        <v>0</v>
      </c>
      <c r="CM9" s="84">
        <v>0</v>
      </c>
      <c r="CN9" s="84">
        <v>0</v>
      </c>
      <c r="CO9" s="84">
        <v>0</v>
      </c>
      <c r="CP9" s="84">
        <v>0</v>
      </c>
      <c r="CQ9" s="84">
        <v>0</v>
      </c>
      <c r="CR9" s="84">
        <f t="shared" si="6"/>
        <v>0</v>
      </c>
      <c r="CS9" s="84">
        <v>0</v>
      </c>
      <c r="CT9" s="84">
        <v>0</v>
      </c>
      <c r="CU9" s="84">
        <v>0</v>
      </c>
      <c r="CV9" s="84">
        <v>0</v>
      </c>
      <c r="CW9" s="84">
        <v>0</v>
      </c>
      <c r="CX9" s="84">
        <v>0</v>
      </c>
      <c r="CY9" s="84">
        <v>0</v>
      </c>
      <c r="CZ9" s="84">
        <v>0</v>
      </c>
      <c r="DA9" s="84">
        <f t="shared" si="7"/>
        <v>0</v>
      </c>
      <c r="DB9" s="84">
        <v>0</v>
      </c>
      <c r="DC9" s="84">
        <v>0</v>
      </c>
      <c r="DD9" s="84">
        <f t="shared" si="8"/>
        <v>0</v>
      </c>
      <c r="DE9" s="84">
        <v>0</v>
      </c>
      <c r="DF9" s="84">
        <v>0</v>
      </c>
      <c r="DG9" s="84">
        <v>0</v>
      </c>
      <c r="DH9" s="84">
        <v>0</v>
      </c>
    </row>
    <row r="10" spans="1:112" ht="18.75" customHeight="1">
      <c r="A10" s="81" t="s">
        <v>84</v>
      </c>
      <c r="B10" s="81" t="s">
        <v>85</v>
      </c>
      <c r="C10" s="81" t="s">
        <v>85</v>
      </c>
      <c r="D10" s="81" t="s">
        <v>87</v>
      </c>
      <c r="E10" s="84">
        <f t="shared" si="0"/>
        <v>2698355</v>
      </c>
      <c r="F10" s="84">
        <f t="shared" si="1"/>
        <v>2269841</v>
      </c>
      <c r="G10" s="84">
        <v>1283844</v>
      </c>
      <c r="H10" s="84">
        <v>855756</v>
      </c>
      <c r="I10" s="84">
        <v>106987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23254</v>
      </c>
      <c r="Q10" s="84">
        <v>0</v>
      </c>
      <c r="R10" s="84">
        <v>0</v>
      </c>
      <c r="S10" s="84">
        <v>0</v>
      </c>
      <c r="T10" s="84">
        <f t="shared" si="2"/>
        <v>411306</v>
      </c>
      <c r="U10" s="84">
        <v>42200</v>
      </c>
      <c r="V10" s="84">
        <v>115637</v>
      </c>
      <c r="W10" s="84">
        <v>0</v>
      </c>
      <c r="X10" s="84">
        <v>0</v>
      </c>
      <c r="Y10" s="84">
        <v>3200</v>
      </c>
      <c r="Z10" s="84">
        <v>40000</v>
      </c>
      <c r="AA10" s="84">
        <v>20000</v>
      </c>
      <c r="AB10" s="84">
        <v>0</v>
      </c>
      <c r="AC10" s="84">
        <v>0</v>
      </c>
      <c r="AD10" s="84">
        <v>58000</v>
      </c>
      <c r="AE10" s="84">
        <v>0</v>
      </c>
      <c r="AF10" s="84">
        <v>11614</v>
      </c>
      <c r="AG10" s="84">
        <v>10000</v>
      </c>
      <c r="AH10" s="84">
        <v>3000</v>
      </c>
      <c r="AI10" s="84">
        <v>59055</v>
      </c>
      <c r="AJ10" s="84">
        <v>10000</v>
      </c>
      <c r="AK10" s="84">
        <v>0</v>
      </c>
      <c r="AL10" s="84">
        <v>0</v>
      </c>
      <c r="AM10" s="84">
        <v>0</v>
      </c>
      <c r="AN10" s="84">
        <v>15000</v>
      </c>
      <c r="AO10" s="84">
        <v>0</v>
      </c>
      <c r="AP10" s="84">
        <v>2600</v>
      </c>
      <c r="AQ10" s="84">
        <v>1000</v>
      </c>
      <c r="AR10" s="84">
        <v>0</v>
      </c>
      <c r="AS10" s="84">
        <v>0</v>
      </c>
      <c r="AT10" s="84">
        <v>0</v>
      </c>
      <c r="AU10" s="84">
        <v>20000</v>
      </c>
      <c r="AV10" s="84">
        <f t="shared" si="3"/>
        <v>17208</v>
      </c>
      <c r="AW10" s="84">
        <v>0</v>
      </c>
      <c r="AX10" s="84">
        <v>0</v>
      </c>
      <c r="AY10" s="84">
        <v>0</v>
      </c>
      <c r="AZ10" s="84">
        <v>0</v>
      </c>
      <c r="BA10" s="84">
        <v>16848</v>
      </c>
      <c r="BB10" s="84">
        <v>0</v>
      </c>
      <c r="BC10" s="84">
        <v>0</v>
      </c>
      <c r="BD10" s="84">
        <v>0</v>
      </c>
      <c r="BE10" s="84">
        <v>360</v>
      </c>
      <c r="BF10" s="85">
        <v>0</v>
      </c>
      <c r="BG10" s="84">
        <v>0</v>
      </c>
      <c r="BH10" s="86">
        <v>0</v>
      </c>
      <c r="BI10" s="84">
        <f t="shared" si="4"/>
        <v>0</v>
      </c>
      <c r="BJ10" s="84">
        <v>0</v>
      </c>
      <c r="BK10" s="84">
        <v>0</v>
      </c>
      <c r="BL10" s="84">
        <v>0</v>
      </c>
      <c r="BM10" s="84">
        <v>0</v>
      </c>
      <c r="BN10" s="84">
        <v>0</v>
      </c>
      <c r="BO10" s="84">
        <v>0</v>
      </c>
      <c r="BP10" s="84">
        <v>0</v>
      </c>
      <c r="BQ10" s="84">
        <v>0</v>
      </c>
      <c r="BR10" s="84">
        <v>0</v>
      </c>
      <c r="BS10" s="84">
        <v>0</v>
      </c>
      <c r="BT10" s="84">
        <v>0</v>
      </c>
      <c r="BU10" s="84">
        <v>0</v>
      </c>
      <c r="BV10" s="84">
        <v>0</v>
      </c>
      <c r="BW10" s="84">
        <v>0</v>
      </c>
      <c r="BX10" s="84">
        <v>0</v>
      </c>
      <c r="BY10" s="84">
        <v>0</v>
      </c>
      <c r="BZ10" s="84">
        <v>0</v>
      </c>
      <c r="CA10" s="84">
        <f t="shared" si="5"/>
        <v>0</v>
      </c>
      <c r="CB10" s="84">
        <v>0</v>
      </c>
      <c r="CC10" s="84">
        <v>0</v>
      </c>
      <c r="CD10" s="84">
        <v>0</v>
      </c>
      <c r="CE10" s="84">
        <v>0</v>
      </c>
      <c r="CF10" s="84">
        <v>0</v>
      </c>
      <c r="CG10" s="84">
        <v>0</v>
      </c>
      <c r="CH10" s="84">
        <v>0</v>
      </c>
      <c r="CI10" s="84">
        <v>0</v>
      </c>
      <c r="CJ10" s="84">
        <v>0</v>
      </c>
      <c r="CK10" s="84">
        <v>0</v>
      </c>
      <c r="CL10" s="84">
        <v>0</v>
      </c>
      <c r="CM10" s="84">
        <v>0</v>
      </c>
      <c r="CN10" s="84">
        <v>0</v>
      </c>
      <c r="CO10" s="84">
        <v>0</v>
      </c>
      <c r="CP10" s="84">
        <v>0</v>
      </c>
      <c r="CQ10" s="84">
        <v>0</v>
      </c>
      <c r="CR10" s="84">
        <f t="shared" si="6"/>
        <v>0</v>
      </c>
      <c r="CS10" s="84">
        <v>0</v>
      </c>
      <c r="CT10" s="84">
        <v>0</v>
      </c>
      <c r="CU10" s="84">
        <v>0</v>
      </c>
      <c r="CV10" s="84">
        <v>0</v>
      </c>
      <c r="CW10" s="84">
        <v>0</v>
      </c>
      <c r="CX10" s="84">
        <v>0</v>
      </c>
      <c r="CY10" s="84">
        <v>0</v>
      </c>
      <c r="CZ10" s="84">
        <v>0</v>
      </c>
      <c r="DA10" s="84">
        <f t="shared" si="7"/>
        <v>0</v>
      </c>
      <c r="DB10" s="84">
        <v>0</v>
      </c>
      <c r="DC10" s="84">
        <v>0</v>
      </c>
      <c r="DD10" s="84">
        <f t="shared" si="8"/>
        <v>0</v>
      </c>
      <c r="DE10" s="84">
        <v>0</v>
      </c>
      <c r="DF10" s="84">
        <v>0</v>
      </c>
      <c r="DG10" s="84">
        <v>0</v>
      </c>
      <c r="DH10" s="84">
        <v>0</v>
      </c>
    </row>
    <row r="11" spans="1:112" ht="18.75" customHeight="1">
      <c r="A11" s="81" t="s">
        <v>84</v>
      </c>
      <c r="B11" s="81" t="s">
        <v>85</v>
      </c>
      <c r="C11" s="81" t="s">
        <v>88</v>
      </c>
      <c r="D11" s="81" t="s">
        <v>89</v>
      </c>
      <c r="E11" s="84">
        <f t="shared" si="0"/>
        <v>1197477</v>
      </c>
      <c r="F11" s="84">
        <f t="shared" si="1"/>
        <v>1063443</v>
      </c>
      <c r="G11" s="84">
        <v>566592</v>
      </c>
      <c r="H11" s="84">
        <v>16848</v>
      </c>
      <c r="I11" s="84">
        <v>0</v>
      </c>
      <c r="J11" s="84">
        <v>0</v>
      </c>
      <c r="K11" s="84">
        <v>450792</v>
      </c>
      <c r="L11" s="84">
        <v>0</v>
      </c>
      <c r="M11" s="84">
        <v>0</v>
      </c>
      <c r="N11" s="84">
        <v>0</v>
      </c>
      <c r="O11" s="84">
        <v>0</v>
      </c>
      <c r="P11" s="84">
        <v>29211</v>
      </c>
      <c r="Q11" s="84">
        <v>0</v>
      </c>
      <c r="R11" s="84">
        <v>0</v>
      </c>
      <c r="S11" s="84">
        <v>0</v>
      </c>
      <c r="T11" s="84">
        <f t="shared" si="2"/>
        <v>133494</v>
      </c>
      <c r="U11" s="84">
        <v>30000</v>
      </c>
      <c r="V11" s="84">
        <v>15000</v>
      </c>
      <c r="W11" s="84">
        <v>0</v>
      </c>
      <c r="X11" s="84">
        <v>0</v>
      </c>
      <c r="Y11" s="84">
        <v>2494</v>
      </c>
      <c r="Z11" s="84">
        <v>10000</v>
      </c>
      <c r="AA11" s="84">
        <v>8600</v>
      </c>
      <c r="AB11" s="84">
        <v>0</v>
      </c>
      <c r="AC11" s="84">
        <v>0</v>
      </c>
      <c r="AD11" s="84">
        <v>45600</v>
      </c>
      <c r="AE11" s="84">
        <v>0</v>
      </c>
      <c r="AF11" s="84">
        <v>0</v>
      </c>
      <c r="AG11" s="84">
        <v>5000</v>
      </c>
      <c r="AH11" s="84">
        <v>2000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4600</v>
      </c>
      <c r="AO11" s="84">
        <v>0</v>
      </c>
      <c r="AP11" s="84">
        <v>1500</v>
      </c>
      <c r="AQ11" s="84">
        <v>1000</v>
      </c>
      <c r="AR11" s="84">
        <v>0</v>
      </c>
      <c r="AS11" s="84">
        <v>0</v>
      </c>
      <c r="AT11" s="84">
        <v>0</v>
      </c>
      <c r="AU11" s="84">
        <v>7700</v>
      </c>
      <c r="AV11" s="84">
        <f t="shared" si="3"/>
        <v>540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540</v>
      </c>
      <c r="BF11" s="85">
        <v>0</v>
      </c>
      <c r="BG11" s="84">
        <v>0</v>
      </c>
      <c r="BH11" s="86">
        <v>0</v>
      </c>
      <c r="BI11" s="84">
        <f t="shared" si="4"/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0</v>
      </c>
      <c r="BO11" s="84">
        <v>0</v>
      </c>
      <c r="BP11" s="84">
        <v>0</v>
      </c>
      <c r="BQ11" s="84">
        <v>0</v>
      </c>
      <c r="BR11" s="84">
        <v>0</v>
      </c>
      <c r="BS11" s="84">
        <v>0</v>
      </c>
      <c r="BT11" s="84">
        <v>0</v>
      </c>
      <c r="BU11" s="84">
        <v>0</v>
      </c>
      <c r="BV11" s="84">
        <v>0</v>
      </c>
      <c r="BW11" s="84">
        <v>0</v>
      </c>
      <c r="BX11" s="84">
        <v>0</v>
      </c>
      <c r="BY11" s="84">
        <v>0</v>
      </c>
      <c r="BZ11" s="84">
        <v>0</v>
      </c>
      <c r="CA11" s="84">
        <f t="shared" si="5"/>
        <v>0</v>
      </c>
      <c r="CB11" s="84">
        <v>0</v>
      </c>
      <c r="CC11" s="84">
        <v>0</v>
      </c>
      <c r="CD11" s="84">
        <v>0</v>
      </c>
      <c r="CE11" s="84">
        <v>0</v>
      </c>
      <c r="CF11" s="84">
        <v>0</v>
      </c>
      <c r="CG11" s="84">
        <v>0</v>
      </c>
      <c r="CH11" s="84">
        <v>0</v>
      </c>
      <c r="CI11" s="84">
        <v>0</v>
      </c>
      <c r="CJ11" s="84">
        <v>0</v>
      </c>
      <c r="CK11" s="84">
        <v>0</v>
      </c>
      <c r="CL11" s="84">
        <v>0</v>
      </c>
      <c r="CM11" s="84">
        <v>0</v>
      </c>
      <c r="CN11" s="84">
        <v>0</v>
      </c>
      <c r="CO11" s="84">
        <v>0</v>
      </c>
      <c r="CP11" s="84">
        <v>0</v>
      </c>
      <c r="CQ11" s="84">
        <v>0</v>
      </c>
      <c r="CR11" s="84">
        <f t="shared" si="6"/>
        <v>0</v>
      </c>
      <c r="CS11" s="84">
        <v>0</v>
      </c>
      <c r="CT11" s="84">
        <v>0</v>
      </c>
      <c r="CU11" s="84">
        <v>0</v>
      </c>
      <c r="CV11" s="84">
        <v>0</v>
      </c>
      <c r="CW11" s="84">
        <v>0</v>
      </c>
      <c r="CX11" s="84">
        <v>0</v>
      </c>
      <c r="CY11" s="84">
        <v>0</v>
      </c>
      <c r="CZ11" s="84">
        <v>0</v>
      </c>
      <c r="DA11" s="84">
        <f t="shared" si="7"/>
        <v>0</v>
      </c>
      <c r="DB11" s="84">
        <v>0</v>
      </c>
      <c r="DC11" s="84">
        <v>0</v>
      </c>
      <c r="DD11" s="84">
        <f t="shared" si="8"/>
        <v>0</v>
      </c>
      <c r="DE11" s="84">
        <v>0</v>
      </c>
      <c r="DF11" s="84">
        <v>0</v>
      </c>
      <c r="DG11" s="84">
        <v>0</v>
      </c>
      <c r="DH11" s="84">
        <v>0</v>
      </c>
    </row>
    <row r="12" spans="1:112" ht="18.75" customHeight="1">
      <c r="A12" s="81" t="s">
        <v>19</v>
      </c>
      <c r="B12" s="81" t="s">
        <v>19</v>
      </c>
      <c r="C12" s="81" t="s">
        <v>19</v>
      </c>
      <c r="D12" s="81" t="s">
        <v>285</v>
      </c>
      <c r="E12" s="84">
        <f t="shared" si="0"/>
        <v>524954</v>
      </c>
      <c r="F12" s="84">
        <f t="shared" si="1"/>
        <v>524954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524954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f t="shared" si="2"/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4">
        <f t="shared" si="3"/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5">
        <v>0</v>
      </c>
      <c r="BG12" s="84">
        <v>0</v>
      </c>
      <c r="BH12" s="86">
        <v>0</v>
      </c>
      <c r="BI12" s="84">
        <f t="shared" si="4"/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0</v>
      </c>
      <c r="BO12" s="84">
        <v>0</v>
      </c>
      <c r="BP12" s="84">
        <v>0</v>
      </c>
      <c r="BQ12" s="84">
        <v>0</v>
      </c>
      <c r="BR12" s="84">
        <v>0</v>
      </c>
      <c r="BS12" s="84">
        <v>0</v>
      </c>
      <c r="BT12" s="84">
        <v>0</v>
      </c>
      <c r="BU12" s="84">
        <v>0</v>
      </c>
      <c r="BV12" s="84">
        <v>0</v>
      </c>
      <c r="BW12" s="84">
        <v>0</v>
      </c>
      <c r="BX12" s="84">
        <v>0</v>
      </c>
      <c r="BY12" s="84">
        <v>0</v>
      </c>
      <c r="BZ12" s="84">
        <v>0</v>
      </c>
      <c r="CA12" s="84">
        <f t="shared" si="5"/>
        <v>0</v>
      </c>
      <c r="CB12" s="84">
        <v>0</v>
      </c>
      <c r="CC12" s="84">
        <v>0</v>
      </c>
      <c r="CD12" s="84">
        <v>0</v>
      </c>
      <c r="CE12" s="84">
        <v>0</v>
      </c>
      <c r="CF12" s="84">
        <v>0</v>
      </c>
      <c r="CG12" s="84">
        <v>0</v>
      </c>
      <c r="CH12" s="84">
        <v>0</v>
      </c>
      <c r="CI12" s="84">
        <v>0</v>
      </c>
      <c r="CJ12" s="84">
        <v>0</v>
      </c>
      <c r="CK12" s="84">
        <v>0</v>
      </c>
      <c r="CL12" s="84">
        <v>0</v>
      </c>
      <c r="CM12" s="84">
        <v>0</v>
      </c>
      <c r="CN12" s="84">
        <v>0</v>
      </c>
      <c r="CO12" s="84">
        <v>0</v>
      </c>
      <c r="CP12" s="84">
        <v>0</v>
      </c>
      <c r="CQ12" s="84">
        <v>0</v>
      </c>
      <c r="CR12" s="84">
        <f t="shared" si="6"/>
        <v>0</v>
      </c>
      <c r="CS12" s="84">
        <v>0</v>
      </c>
      <c r="CT12" s="84">
        <v>0</v>
      </c>
      <c r="CU12" s="84">
        <v>0</v>
      </c>
      <c r="CV12" s="84">
        <v>0</v>
      </c>
      <c r="CW12" s="84">
        <v>0</v>
      </c>
      <c r="CX12" s="84">
        <v>0</v>
      </c>
      <c r="CY12" s="84">
        <v>0</v>
      </c>
      <c r="CZ12" s="84">
        <v>0</v>
      </c>
      <c r="DA12" s="84">
        <f t="shared" si="7"/>
        <v>0</v>
      </c>
      <c r="DB12" s="84">
        <v>0</v>
      </c>
      <c r="DC12" s="84">
        <v>0</v>
      </c>
      <c r="DD12" s="84">
        <f t="shared" si="8"/>
        <v>0</v>
      </c>
      <c r="DE12" s="84">
        <v>0</v>
      </c>
      <c r="DF12" s="84">
        <v>0</v>
      </c>
      <c r="DG12" s="84">
        <v>0</v>
      </c>
      <c r="DH12" s="84">
        <v>0</v>
      </c>
    </row>
    <row r="13" spans="1:112" ht="18.75" customHeight="1">
      <c r="A13" s="81" t="s">
        <v>84</v>
      </c>
      <c r="B13" s="81" t="s">
        <v>90</v>
      </c>
      <c r="C13" s="81" t="s">
        <v>90</v>
      </c>
      <c r="D13" s="81" t="s">
        <v>91</v>
      </c>
      <c r="E13" s="84">
        <f t="shared" si="0"/>
        <v>524954</v>
      </c>
      <c r="F13" s="84">
        <f t="shared" si="1"/>
        <v>524954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524954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f t="shared" si="2"/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4">
        <f t="shared" si="3"/>
        <v>0</v>
      </c>
      <c r="AW13" s="84">
        <v>0</v>
      </c>
      <c r="AX13" s="84">
        <v>0</v>
      </c>
      <c r="AY13" s="84">
        <v>0</v>
      </c>
      <c r="AZ13" s="84">
        <v>0</v>
      </c>
      <c r="BA13" s="84">
        <v>0</v>
      </c>
      <c r="BB13" s="84">
        <v>0</v>
      </c>
      <c r="BC13" s="84">
        <v>0</v>
      </c>
      <c r="BD13" s="84">
        <v>0</v>
      </c>
      <c r="BE13" s="84">
        <v>0</v>
      </c>
      <c r="BF13" s="85">
        <v>0</v>
      </c>
      <c r="BG13" s="84">
        <v>0</v>
      </c>
      <c r="BH13" s="86">
        <v>0</v>
      </c>
      <c r="BI13" s="84">
        <f t="shared" si="4"/>
        <v>0</v>
      </c>
      <c r="BJ13" s="84">
        <v>0</v>
      </c>
      <c r="BK13" s="84">
        <v>0</v>
      </c>
      <c r="BL13" s="84">
        <v>0</v>
      </c>
      <c r="BM13" s="84">
        <v>0</v>
      </c>
      <c r="BN13" s="84">
        <v>0</v>
      </c>
      <c r="BO13" s="84">
        <v>0</v>
      </c>
      <c r="BP13" s="84">
        <v>0</v>
      </c>
      <c r="BQ13" s="84">
        <v>0</v>
      </c>
      <c r="BR13" s="84">
        <v>0</v>
      </c>
      <c r="BS13" s="84">
        <v>0</v>
      </c>
      <c r="BT13" s="84">
        <v>0</v>
      </c>
      <c r="BU13" s="84">
        <v>0</v>
      </c>
      <c r="BV13" s="84">
        <v>0</v>
      </c>
      <c r="BW13" s="84">
        <v>0</v>
      </c>
      <c r="BX13" s="84">
        <v>0</v>
      </c>
      <c r="BY13" s="84">
        <v>0</v>
      </c>
      <c r="BZ13" s="84">
        <v>0</v>
      </c>
      <c r="CA13" s="84">
        <f t="shared" si="5"/>
        <v>0</v>
      </c>
      <c r="CB13" s="84">
        <v>0</v>
      </c>
      <c r="CC13" s="84">
        <v>0</v>
      </c>
      <c r="CD13" s="84">
        <v>0</v>
      </c>
      <c r="CE13" s="84">
        <v>0</v>
      </c>
      <c r="CF13" s="84">
        <v>0</v>
      </c>
      <c r="CG13" s="84">
        <v>0</v>
      </c>
      <c r="CH13" s="84">
        <v>0</v>
      </c>
      <c r="CI13" s="84">
        <v>0</v>
      </c>
      <c r="CJ13" s="84">
        <v>0</v>
      </c>
      <c r="CK13" s="84">
        <v>0</v>
      </c>
      <c r="CL13" s="84">
        <v>0</v>
      </c>
      <c r="CM13" s="84">
        <v>0</v>
      </c>
      <c r="CN13" s="84">
        <v>0</v>
      </c>
      <c r="CO13" s="84">
        <v>0</v>
      </c>
      <c r="CP13" s="84">
        <v>0</v>
      </c>
      <c r="CQ13" s="84">
        <v>0</v>
      </c>
      <c r="CR13" s="84">
        <f t="shared" si="6"/>
        <v>0</v>
      </c>
      <c r="CS13" s="84">
        <v>0</v>
      </c>
      <c r="CT13" s="84">
        <v>0</v>
      </c>
      <c r="CU13" s="84">
        <v>0</v>
      </c>
      <c r="CV13" s="84">
        <v>0</v>
      </c>
      <c r="CW13" s="84">
        <v>0</v>
      </c>
      <c r="CX13" s="84">
        <v>0</v>
      </c>
      <c r="CY13" s="84">
        <v>0</v>
      </c>
      <c r="CZ13" s="84">
        <v>0</v>
      </c>
      <c r="DA13" s="84">
        <f t="shared" si="7"/>
        <v>0</v>
      </c>
      <c r="DB13" s="84">
        <v>0</v>
      </c>
      <c r="DC13" s="84">
        <v>0</v>
      </c>
      <c r="DD13" s="84">
        <f t="shared" si="8"/>
        <v>0</v>
      </c>
      <c r="DE13" s="84">
        <v>0</v>
      </c>
      <c r="DF13" s="84">
        <v>0</v>
      </c>
      <c r="DG13" s="84">
        <v>0</v>
      </c>
      <c r="DH13" s="84">
        <v>0</v>
      </c>
    </row>
    <row r="14" spans="1:112" ht="18.75" customHeight="1">
      <c r="A14" s="81" t="s">
        <v>19</v>
      </c>
      <c r="B14" s="81" t="s">
        <v>19</v>
      </c>
      <c r="C14" s="81" t="s">
        <v>19</v>
      </c>
      <c r="D14" s="81" t="s">
        <v>286</v>
      </c>
      <c r="E14" s="84">
        <f t="shared" si="0"/>
        <v>342256</v>
      </c>
      <c r="F14" s="84">
        <f t="shared" si="1"/>
        <v>342256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236728</v>
      </c>
      <c r="O14" s="84">
        <v>105528</v>
      </c>
      <c r="P14" s="84">
        <v>0</v>
      </c>
      <c r="Q14" s="84">
        <v>0</v>
      </c>
      <c r="R14" s="84">
        <v>0</v>
      </c>
      <c r="S14" s="84">
        <v>0</v>
      </c>
      <c r="T14" s="84">
        <f t="shared" si="2"/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4">
        <f t="shared" si="3"/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5">
        <v>0</v>
      </c>
      <c r="BG14" s="84">
        <v>0</v>
      </c>
      <c r="BH14" s="86">
        <v>0</v>
      </c>
      <c r="BI14" s="84">
        <f t="shared" si="4"/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0</v>
      </c>
      <c r="BO14" s="84">
        <v>0</v>
      </c>
      <c r="BP14" s="84">
        <v>0</v>
      </c>
      <c r="BQ14" s="84">
        <v>0</v>
      </c>
      <c r="BR14" s="84">
        <v>0</v>
      </c>
      <c r="BS14" s="84">
        <v>0</v>
      </c>
      <c r="BT14" s="84">
        <v>0</v>
      </c>
      <c r="BU14" s="84">
        <v>0</v>
      </c>
      <c r="BV14" s="84">
        <v>0</v>
      </c>
      <c r="BW14" s="84">
        <v>0</v>
      </c>
      <c r="BX14" s="84">
        <v>0</v>
      </c>
      <c r="BY14" s="84">
        <v>0</v>
      </c>
      <c r="BZ14" s="84">
        <v>0</v>
      </c>
      <c r="CA14" s="84">
        <f t="shared" si="5"/>
        <v>0</v>
      </c>
      <c r="CB14" s="84">
        <v>0</v>
      </c>
      <c r="CC14" s="84">
        <v>0</v>
      </c>
      <c r="CD14" s="84">
        <v>0</v>
      </c>
      <c r="CE14" s="84">
        <v>0</v>
      </c>
      <c r="CF14" s="84">
        <v>0</v>
      </c>
      <c r="CG14" s="84">
        <v>0</v>
      </c>
      <c r="CH14" s="84">
        <v>0</v>
      </c>
      <c r="CI14" s="84">
        <v>0</v>
      </c>
      <c r="CJ14" s="84">
        <v>0</v>
      </c>
      <c r="CK14" s="84">
        <v>0</v>
      </c>
      <c r="CL14" s="84">
        <v>0</v>
      </c>
      <c r="CM14" s="84">
        <v>0</v>
      </c>
      <c r="CN14" s="84">
        <v>0</v>
      </c>
      <c r="CO14" s="84">
        <v>0</v>
      </c>
      <c r="CP14" s="84">
        <v>0</v>
      </c>
      <c r="CQ14" s="84">
        <v>0</v>
      </c>
      <c r="CR14" s="84">
        <f t="shared" si="6"/>
        <v>0</v>
      </c>
      <c r="CS14" s="84">
        <v>0</v>
      </c>
      <c r="CT14" s="84">
        <v>0</v>
      </c>
      <c r="CU14" s="84">
        <v>0</v>
      </c>
      <c r="CV14" s="84">
        <v>0</v>
      </c>
      <c r="CW14" s="84">
        <v>0</v>
      </c>
      <c r="CX14" s="84">
        <v>0</v>
      </c>
      <c r="CY14" s="84">
        <v>0</v>
      </c>
      <c r="CZ14" s="84">
        <v>0</v>
      </c>
      <c r="DA14" s="84">
        <f t="shared" si="7"/>
        <v>0</v>
      </c>
      <c r="DB14" s="84">
        <v>0</v>
      </c>
      <c r="DC14" s="84">
        <v>0</v>
      </c>
      <c r="DD14" s="84">
        <f t="shared" si="8"/>
        <v>0</v>
      </c>
      <c r="DE14" s="84">
        <v>0</v>
      </c>
      <c r="DF14" s="84">
        <v>0</v>
      </c>
      <c r="DG14" s="84">
        <v>0</v>
      </c>
      <c r="DH14" s="84">
        <v>0</v>
      </c>
    </row>
    <row r="15" spans="1:112" ht="18.75" customHeight="1">
      <c r="A15" s="81" t="s">
        <v>19</v>
      </c>
      <c r="B15" s="81" t="s">
        <v>19</v>
      </c>
      <c r="C15" s="81" t="s">
        <v>19</v>
      </c>
      <c r="D15" s="81" t="s">
        <v>287</v>
      </c>
      <c r="E15" s="84">
        <f t="shared" si="0"/>
        <v>342256</v>
      </c>
      <c r="F15" s="84">
        <f t="shared" si="1"/>
        <v>342256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236728</v>
      </c>
      <c r="O15" s="84">
        <v>105528</v>
      </c>
      <c r="P15" s="84">
        <v>0</v>
      </c>
      <c r="Q15" s="84">
        <v>0</v>
      </c>
      <c r="R15" s="84">
        <v>0</v>
      </c>
      <c r="S15" s="84">
        <v>0</v>
      </c>
      <c r="T15" s="84">
        <f t="shared" si="2"/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f t="shared" si="3"/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5">
        <v>0</v>
      </c>
      <c r="BG15" s="84">
        <v>0</v>
      </c>
      <c r="BH15" s="86">
        <v>0</v>
      </c>
      <c r="BI15" s="84">
        <f t="shared" si="4"/>
        <v>0</v>
      </c>
      <c r="BJ15" s="84">
        <v>0</v>
      </c>
      <c r="BK15" s="84">
        <v>0</v>
      </c>
      <c r="BL15" s="84">
        <v>0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0</v>
      </c>
      <c r="BS15" s="84">
        <v>0</v>
      </c>
      <c r="BT15" s="84">
        <v>0</v>
      </c>
      <c r="BU15" s="84">
        <v>0</v>
      </c>
      <c r="BV15" s="84">
        <v>0</v>
      </c>
      <c r="BW15" s="84">
        <v>0</v>
      </c>
      <c r="BX15" s="84">
        <v>0</v>
      </c>
      <c r="BY15" s="84">
        <v>0</v>
      </c>
      <c r="BZ15" s="84">
        <v>0</v>
      </c>
      <c r="CA15" s="84">
        <f t="shared" si="5"/>
        <v>0</v>
      </c>
      <c r="CB15" s="84">
        <v>0</v>
      </c>
      <c r="CC15" s="84">
        <v>0</v>
      </c>
      <c r="CD15" s="84">
        <v>0</v>
      </c>
      <c r="CE15" s="84">
        <v>0</v>
      </c>
      <c r="CF15" s="84">
        <v>0</v>
      </c>
      <c r="CG15" s="84">
        <v>0</v>
      </c>
      <c r="CH15" s="84">
        <v>0</v>
      </c>
      <c r="CI15" s="84">
        <v>0</v>
      </c>
      <c r="CJ15" s="84">
        <v>0</v>
      </c>
      <c r="CK15" s="84">
        <v>0</v>
      </c>
      <c r="CL15" s="84">
        <v>0</v>
      </c>
      <c r="CM15" s="84">
        <v>0</v>
      </c>
      <c r="CN15" s="84">
        <v>0</v>
      </c>
      <c r="CO15" s="84">
        <v>0</v>
      </c>
      <c r="CP15" s="84">
        <v>0</v>
      </c>
      <c r="CQ15" s="84">
        <v>0</v>
      </c>
      <c r="CR15" s="84">
        <f t="shared" si="6"/>
        <v>0</v>
      </c>
      <c r="CS15" s="84">
        <v>0</v>
      </c>
      <c r="CT15" s="84">
        <v>0</v>
      </c>
      <c r="CU15" s="84">
        <v>0</v>
      </c>
      <c r="CV15" s="84">
        <v>0</v>
      </c>
      <c r="CW15" s="84">
        <v>0</v>
      </c>
      <c r="CX15" s="84">
        <v>0</v>
      </c>
      <c r="CY15" s="84">
        <v>0</v>
      </c>
      <c r="CZ15" s="84">
        <v>0</v>
      </c>
      <c r="DA15" s="84">
        <f t="shared" si="7"/>
        <v>0</v>
      </c>
      <c r="DB15" s="84">
        <v>0</v>
      </c>
      <c r="DC15" s="84">
        <v>0</v>
      </c>
      <c r="DD15" s="84">
        <f t="shared" si="8"/>
        <v>0</v>
      </c>
      <c r="DE15" s="84">
        <v>0</v>
      </c>
      <c r="DF15" s="84">
        <v>0</v>
      </c>
      <c r="DG15" s="84">
        <v>0</v>
      </c>
      <c r="DH15" s="84">
        <v>0</v>
      </c>
    </row>
    <row r="16" spans="1:112" ht="18.75" customHeight="1">
      <c r="A16" s="81" t="s">
        <v>92</v>
      </c>
      <c r="B16" s="81" t="s">
        <v>93</v>
      </c>
      <c r="C16" s="81" t="s">
        <v>85</v>
      </c>
      <c r="D16" s="81" t="s">
        <v>94</v>
      </c>
      <c r="E16" s="84">
        <f t="shared" si="0"/>
        <v>158353</v>
      </c>
      <c r="F16" s="84">
        <f t="shared" si="1"/>
        <v>158353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158353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f t="shared" si="2"/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84">
        <f t="shared" si="3"/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5">
        <v>0</v>
      </c>
      <c r="BG16" s="84">
        <v>0</v>
      </c>
      <c r="BH16" s="86">
        <v>0</v>
      </c>
      <c r="BI16" s="84">
        <f t="shared" si="4"/>
        <v>0</v>
      </c>
      <c r="BJ16" s="84">
        <v>0</v>
      </c>
      <c r="BK16" s="84">
        <v>0</v>
      </c>
      <c r="BL16" s="84">
        <v>0</v>
      </c>
      <c r="BM16" s="84">
        <v>0</v>
      </c>
      <c r="BN16" s="84">
        <v>0</v>
      </c>
      <c r="BO16" s="84">
        <v>0</v>
      </c>
      <c r="BP16" s="84">
        <v>0</v>
      </c>
      <c r="BQ16" s="84">
        <v>0</v>
      </c>
      <c r="BR16" s="84">
        <v>0</v>
      </c>
      <c r="BS16" s="84">
        <v>0</v>
      </c>
      <c r="BT16" s="84">
        <v>0</v>
      </c>
      <c r="BU16" s="84">
        <v>0</v>
      </c>
      <c r="BV16" s="84">
        <v>0</v>
      </c>
      <c r="BW16" s="84">
        <v>0</v>
      </c>
      <c r="BX16" s="84">
        <v>0</v>
      </c>
      <c r="BY16" s="84">
        <v>0</v>
      </c>
      <c r="BZ16" s="84">
        <v>0</v>
      </c>
      <c r="CA16" s="84">
        <f t="shared" si="5"/>
        <v>0</v>
      </c>
      <c r="CB16" s="84">
        <v>0</v>
      </c>
      <c r="CC16" s="84">
        <v>0</v>
      </c>
      <c r="CD16" s="84">
        <v>0</v>
      </c>
      <c r="CE16" s="84">
        <v>0</v>
      </c>
      <c r="CF16" s="84">
        <v>0</v>
      </c>
      <c r="CG16" s="84">
        <v>0</v>
      </c>
      <c r="CH16" s="84">
        <v>0</v>
      </c>
      <c r="CI16" s="84">
        <v>0</v>
      </c>
      <c r="CJ16" s="84">
        <v>0</v>
      </c>
      <c r="CK16" s="84">
        <v>0</v>
      </c>
      <c r="CL16" s="84">
        <v>0</v>
      </c>
      <c r="CM16" s="84">
        <v>0</v>
      </c>
      <c r="CN16" s="84">
        <v>0</v>
      </c>
      <c r="CO16" s="84">
        <v>0</v>
      </c>
      <c r="CP16" s="84">
        <v>0</v>
      </c>
      <c r="CQ16" s="84">
        <v>0</v>
      </c>
      <c r="CR16" s="84">
        <f t="shared" si="6"/>
        <v>0</v>
      </c>
      <c r="CS16" s="84">
        <v>0</v>
      </c>
      <c r="CT16" s="84">
        <v>0</v>
      </c>
      <c r="CU16" s="84">
        <v>0</v>
      </c>
      <c r="CV16" s="84">
        <v>0</v>
      </c>
      <c r="CW16" s="84">
        <v>0</v>
      </c>
      <c r="CX16" s="84">
        <v>0</v>
      </c>
      <c r="CY16" s="84">
        <v>0</v>
      </c>
      <c r="CZ16" s="84">
        <v>0</v>
      </c>
      <c r="DA16" s="84">
        <f t="shared" si="7"/>
        <v>0</v>
      </c>
      <c r="DB16" s="84">
        <v>0</v>
      </c>
      <c r="DC16" s="84">
        <v>0</v>
      </c>
      <c r="DD16" s="84">
        <f t="shared" si="8"/>
        <v>0</v>
      </c>
      <c r="DE16" s="84">
        <v>0</v>
      </c>
      <c r="DF16" s="84">
        <v>0</v>
      </c>
      <c r="DG16" s="84">
        <v>0</v>
      </c>
      <c r="DH16" s="84">
        <v>0</v>
      </c>
    </row>
    <row r="17" spans="1:112" ht="18.75" customHeight="1">
      <c r="A17" s="81" t="s">
        <v>92</v>
      </c>
      <c r="B17" s="81" t="s">
        <v>93</v>
      </c>
      <c r="C17" s="81" t="s">
        <v>95</v>
      </c>
      <c r="D17" s="81" t="s">
        <v>96</v>
      </c>
      <c r="E17" s="84">
        <f t="shared" si="0"/>
        <v>78375</v>
      </c>
      <c r="F17" s="84">
        <f t="shared" si="1"/>
        <v>78375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78375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f t="shared" si="2"/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f t="shared" si="3"/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5">
        <v>0</v>
      </c>
      <c r="BG17" s="84">
        <v>0</v>
      </c>
      <c r="BH17" s="86">
        <v>0</v>
      </c>
      <c r="BI17" s="84">
        <f t="shared" si="4"/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0</v>
      </c>
      <c r="BO17" s="84">
        <v>0</v>
      </c>
      <c r="BP17" s="84">
        <v>0</v>
      </c>
      <c r="BQ17" s="84">
        <v>0</v>
      </c>
      <c r="BR17" s="84">
        <v>0</v>
      </c>
      <c r="BS17" s="84">
        <v>0</v>
      </c>
      <c r="BT17" s="84">
        <v>0</v>
      </c>
      <c r="BU17" s="84">
        <v>0</v>
      </c>
      <c r="BV17" s="84">
        <v>0</v>
      </c>
      <c r="BW17" s="84">
        <v>0</v>
      </c>
      <c r="BX17" s="84">
        <v>0</v>
      </c>
      <c r="BY17" s="84">
        <v>0</v>
      </c>
      <c r="BZ17" s="84">
        <v>0</v>
      </c>
      <c r="CA17" s="84">
        <f t="shared" si="5"/>
        <v>0</v>
      </c>
      <c r="CB17" s="84">
        <v>0</v>
      </c>
      <c r="CC17" s="84">
        <v>0</v>
      </c>
      <c r="CD17" s="84">
        <v>0</v>
      </c>
      <c r="CE17" s="84">
        <v>0</v>
      </c>
      <c r="CF17" s="84">
        <v>0</v>
      </c>
      <c r="CG17" s="84">
        <v>0</v>
      </c>
      <c r="CH17" s="84">
        <v>0</v>
      </c>
      <c r="CI17" s="84">
        <v>0</v>
      </c>
      <c r="CJ17" s="84">
        <v>0</v>
      </c>
      <c r="CK17" s="84">
        <v>0</v>
      </c>
      <c r="CL17" s="84">
        <v>0</v>
      </c>
      <c r="CM17" s="84">
        <v>0</v>
      </c>
      <c r="CN17" s="84">
        <v>0</v>
      </c>
      <c r="CO17" s="84">
        <v>0</v>
      </c>
      <c r="CP17" s="84">
        <v>0</v>
      </c>
      <c r="CQ17" s="84">
        <v>0</v>
      </c>
      <c r="CR17" s="84">
        <f t="shared" si="6"/>
        <v>0</v>
      </c>
      <c r="CS17" s="84">
        <v>0</v>
      </c>
      <c r="CT17" s="84">
        <v>0</v>
      </c>
      <c r="CU17" s="84">
        <v>0</v>
      </c>
      <c r="CV17" s="84">
        <v>0</v>
      </c>
      <c r="CW17" s="84">
        <v>0</v>
      </c>
      <c r="CX17" s="84">
        <v>0</v>
      </c>
      <c r="CY17" s="84">
        <v>0</v>
      </c>
      <c r="CZ17" s="84">
        <v>0</v>
      </c>
      <c r="DA17" s="84">
        <f t="shared" si="7"/>
        <v>0</v>
      </c>
      <c r="DB17" s="84">
        <v>0</v>
      </c>
      <c r="DC17" s="84">
        <v>0</v>
      </c>
      <c r="DD17" s="84">
        <f t="shared" si="8"/>
        <v>0</v>
      </c>
      <c r="DE17" s="84">
        <v>0</v>
      </c>
      <c r="DF17" s="84">
        <v>0</v>
      </c>
      <c r="DG17" s="84">
        <v>0</v>
      </c>
      <c r="DH17" s="84">
        <v>0</v>
      </c>
    </row>
    <row r="18" spans="1:112" ht="18.75" customHeight="1">
      <c r="A18" s="81" t="s">
        <v>92</v>
      </c>
      <c r="B18" s="81" t="s">
        <v>93</v>
      </c>
      <c r="C18" s="81" t="s">
        <v>97</v>
      </c>
      <c r="D18" s="81" t="s">
        <v>98</v>
      </c>
      <c r="E18" s="84">
        <f t="shared" si="0"/>
        <v>105528</v>
      </c>
      <c r="F18" s="84">
        <f t="shared" si="1"/>
        <v>105528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105528</v>
      </c>
      <c r="P18" s="84">
        <v>0</v>
      </c>
      <c r="Q18" s="84">
        <v>0</v>
      </c>
      <c r="R18" s="84">
        <v>0</v>
      </c>
      <c r="S18" s="84">
        <v>0</v>
      </c>
      <c r="T18" s="84">
        <f t="shared" si="2"/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f t="shared" si="3"/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5">
        <v>0</v>
      </c>
      <c r="BG18" s="84">
        <v>0</v>
      </c>
      <c r="BH18" s="86">
        <v>0</v>
      </c>
      <c r="BI18" s="84">
        <f t="shared" si="4"/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  <c r="BO18" s="84">
        <v>0</v>
      </c>
      <c r="BP18" s="84">
        <v>0</v>
      </c>
      <c r="BQ18" s="84">
        <v>0</v>
      </c>
      <c r="BR18" s="84">
        <v>0</v>
      </c>
      <c r="BS18" s="84">
        <v>0</v>
      </c>
      <c r="BT18" s="84">
        <v>0</v>
      </c>
      <c r="BU18" s="84">
        <v>0</v>
      </c>
      <c r="BV18" s="84">
        <v>0</v>
      </c>
      <c r="BW18" s="84">
        <v>0</v>
      </c>
      <c r="BX18" s="84">
        <v>0</v>
      </c>
      <c r="BY18" s="84">
        <v>0</v>
      </c>
      <c r="BZ18" s="84">
        <v>0</v>
      </c>
      <c r="CA18" s="84">
        <f t="shared" si="5"/>
        <v>0</v>
      </c>
      <c r="CB18" s="84">
        <v>0</v>
      </c>
      <c r="CC18" s="84">
        <v>0</v>
      </c>
      <c r="CD18" s="84">
        <v>0</v>
      </c>
      <c r="CE18" s="84">
        <v>0</v>
      </c>
      <c r="CF18" s="84">
        <v>0</v>
      </c>
      <c r="CG18" s="84">
        <v>0</v>
      </c>
      <c r="CH18" s="84">
        <v>0</v>
      </c>
      <c r="CI18" s="84">
        <v>0</v>
      </c>
      <c r="CJ18" s="84">
        <v>0</v>
      </c>
      <c r="CK18" s="84">
        <v>0</v>
      </c>
      <c r="CL18" s="84">
        <v>0</v>
      </c>
      <c r="CM18" s="84">
        <v>0</v>
      </c>
      <c r="CN18" s="84">
        <v>0</v>
      </c>
      <c r="CO18" s="84">
        <v>0</v>
      </c>
      <c r="CP18" s="84">
        <v>0</v>
      </c>
      <c r="CQ18" s="84">
        <v>0</v>
      </c>
      <c r="CR18" s="84">
        <f t="shared" si="6"/>
        <v>0</v>
      </c>
      <c r="CS18" s="84">
        <v>0</v>
      </c>
      <c r="CT18" s="84">
        <v>0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84">
        <v>0</v>
      </c>
      <c r="DA18" s="84">
        <f t="shared" si="7"/>
        <v>0</v>
      </c>
      <c r="DB18" s="84">
        <v>0</v>
      </c>
      <c r="DC18" s="84">
        <v>0</v>
      </c>
      <c r="DD18" s="84">
        <f t="shared" si="8"/>
        <v>0</v>
      </c>
      <c r="DE18" s="84">
        <v>0</v>
      </c>
      <c r="DF18" s="84">
        <v>0</v>
      </c>
      <c r="DG18" s="84">
        <v>0</v>
      </c>
      <c r="DH18" s="84">
        <v>0</v>
      </c>
    </row>
    <row r="19" spans="1:112" ht="18.75" customHeight="1">
      <c r="A19" s="81" t="s">
        <v>19</v>
      </c>
      <c r="B19" s="81" t="s">
        <v>19</v>
      </c>
      <c r="C19" s="81" t="s">
        <v>19</v>
      </c>
      <c r="D19" s="81" t="s">
        <v>288</v>
      </c>
      <c r="E19" s="84">
        <f t="shared" si="0"/>
        <v>393721</v>
      </c>
      <c r="F19" s="84">
        <f t="shared" si="1"/>
        <v>393721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393721</v>
      </c>
      <c r="R19" s="84">
        <v>0</v>
      </c>
      <c r="S19" s="84">
        <v>0</v>
      </c>
      <c r="T19" s="84">
        <f t="shared" si="2"/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f t="shared" si="3"/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5">
        <v>0</v>
      </c>
      <c r="BG19" s="84">
        <v>0</v>
      </c>
      <c r="BH19" s="86">
        <v>0</v>
      </c>
      <c r="BI19" s="84">
        <f t="shared" si="4"/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0</v>
      </c>
      <c r="BO19" s="84">
        <v>0</v>
      </c>
      <c r="BP19" s="84">
        <v>0</v>
      </c>
      <c r="BQ19" s="84">
        <v>0</v>
      </c>
      <c r="BR19" s="84">
        <v>0</v>
      </c>
      <c r="BS19" s="84">
        <v>0</v>
      </c>
      <c r="BT19" s="84">
        <v>0</v>
      </c>
      <c r="BU19" s="84">
        <v>0</v>
      </c>
      <c r="BV19" s="84">
        <v>0</v>
      </c>
      <c r="BW19" s="84">
        <v>0</v>
      </c>
      <c r="BX19" s="84">
        <v>0</v>
      </c>
      <c r="BY19" s="84">
        <v>0</v>
      </c>
      <c r="BZ19" s="84">
        <v>0</v>
      </c>
      <c r="CA19" s="84">
        <f t="shared" si="5"/>
        <v>0</v>
      </c>
      <c r="CB19" s="84">
        <v>0</v>
      </c>
      <c r="CC19" s="84">
        <v>0</v>
      </c>
      <c r="CD19" s="84">
        <v>0</v>
      </c>
      <c r="CE19" s="84">
        <v>0</v>
      </c>
      <c r="CF19" s="84">
        <v>0</v>
      </c>
      <c r="CG19" s="84">
        <v>0</v>
      </c>
      <c r="CH19" s="84">
        <v>0</v>
      </c>
      <c r="CI19" s="84">
        <v>0</v>
      </c>
      <c r="CJ19" s="84">
        <v>0</v>
      </c>
      <c r="CK19" s="84">
        <v>0</v>
      </c>
      <c r="CL19" s="84">
        <v>0</v>
      </c>
      <c r="CM19" s="84">
        <v>0</v>
      </c>
      <c r="CN19" s="84">
        <v>0</v>
      </c>
      <c r="CO19" s="84">
        <v>0</v>
      </c>
      <c r="CP19" s="84">
        <v>0</v>
      </c>
      <c r="CQ19" s="84">
        <v>0</v>
      </c>
      <c r="CR19" s="84">
        <f t="shared" si="6"/>
        <v>0</v>
      </c>
      <c r="CS19" s="84">
        <v>0</v>
      </c>
      <c r="CT19" s="84">
        <v>0</v>
      </c>
      <c r="CU19" s="84">
        <v>0</v>
      </c>
      <c r="CV19" s="84">
        <v>0</v>
      </c>
      <c r="CW19" s="84">
        <v>0</v>
      </c>
      <c r="CX19" s="84">
        <v>0</v>
      </c>
      <c r="CY19" s="84">
        <v>0</v>
      </c>
      <c r="CZ19" s="84">
        <v>0</v>
      </c>
      <c r="DA19" s="84">
        <f t="shared" si="7"/>
        <v>0</v>
      </c>
      <c r="DB19" s="84">
        <v>0</v>
      </c>
      <c r="DC19" s="84">
        <v>0</v>
      </c>
      <c r="DD19" s="84">
        <f t="shared" si="8"/>
        <v>0</v>
      </c>
      <c r="DE19" s="84">
        <v>0</v>
      </c>
      <c r="DF19" s="84">
        <v>0</v>
      </c>
      <c r="DG19" s="84">
        <v>0</v>
      </c>
      <c r="DH19" s="84">
        <v>0</v>
      </c>
    </row>
    <row r="20" spans="1:112" ht="18.75" customHeight="1">
      <c r="A20" s="81" t="s">
        <v>19</v>
      </c>
      <c r="B20" s="81" t="s">
        <v>19</v>
      </c>
      <c r="C20" s="81" t="s">
        <v>19</v>
      </c>
      <c r="D20" s="81" t="s">
        <v>289</v>
      </c>
      <c r="E20" s="84">
        <f t="shared" si="0"/>
        <v>393721</v>
      </c>
      <c r="F20" s="84">
        <f t="shared" si="1"/>
        <v>393721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393721</v>
      </c>
      <c r="R20" s="84">
        <v>0</v>
      </c>
      <c r="S20" s="84">
        <v>0</v>
      </c>
      <c r="T20" s="84">
        <f t="shared" si="2"/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f t="shared" si="3"/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0</v>
      </c>
      <c r="BC20" s="84">
        <v>0</v>
      </c>
      <c r="BD20" s="84">
        <v>0</v>
      </c>
      <c r="BE20" s="84">
        <v>0</v>
      </c>
      <c r="BF20" s="85">
        <v>0</v>
      </c>
      <c r="BG20" s="84">
        <v>0</v>
      </c>
      <c r="BH20" s="86">
        <v>0</v>
      </c>
      <c r="BI20" s="84">
        <f t="shared" si="4"/>
        <v>0</v>
      </c>
      <c r="BJ20" s="84">
        <v>0</v>
      </c>
      <c r="BK20" s="84">
        <v>0</v>
      </c>
      <c r="BL20" s="84">
        <v>0</v>
      </c>
      <c r="BM20" s="84">
        <v>0</v>
      </c>
      <c r="BN20" s="84">
        <v>0</v>
      </c>
      <c r="BO20" s="84">
        <v>0</v>
      </c>
      <c r="BP20" s="84">
        <v>0</v>
      </c>
      <c r="BQ20" s="84">
        <v>0</v>
      </c>
      <c r="BR20" s="84">
        <v>0</v>
      </c>
      <c r="BS20" s="84">
        <v>0</v>
      </c>
      <c r="BT20" s="84">
        <v>0</v>
      </c>
      <c r="BU20" s="84">
        <v>0</v>
      </c>
      <c r="BV20" s="84">
        <v>0</v>
      </c>
      <c r="BW20" s="84">
        <v>0</v>
      </c>
      <c r="BX20" s="84">
        <v>0</v>
      </c>
      <c r="BY20" s="84">
        <v>0</v>
      </c>
      <c r="BZ20" s="84">
        <v>0</v>
      </c>
      <c r="CA20" s="84">
        <f t="shared" si="5"/>
        <v>0</v>
      </c>
      <c r="CB20" s="84">
        <v>0</v>
      </c>
      <c r="CC20" s="84">
        <v>0</v>
      </c>
      <c r="CD20" s="84">
        <v>0</v>
      </c>
      <c r="CE20" s="84">
        <v>0</v>
      </c>
      <c r="CF20" s="84">
        <v>0</v>
      </c>
      <c r="CG20" s="84">
        <v>0</v>
      </c>
      <c r="CH20" s="84">
        <v>0</v>
      </c>
      <c r="CI20" s="84">
        <v>0</v>
      </c>
      <c r="CJ20" s="84">
        <v>0</v>
      </c>
      <c r="CK20" s="84">
        <v>0</v>
      </c>
      <c r="CL20" s="84">
        <v>0</v>
      </c>
      <c r="CM20" s="84">
        <v>0</v>
      </c>
      <c r="CN20" s="84">
        <v>0</v>
      </c>
      <c r="CO20" s="84">
        <v>0</v>
      </c>
      <c r="CP20" s="84">
        <v>0</v>
      </c>
      <c r="CQ20" s="84">
        <v>0</v>
      </c>
      <c r="CR20" s="84">
        <f t="shared" si="6"/>
        <v>0</v>
      </c>
      <c r="CS20" s="84">
        <v>0</v>
      </c>
      <c r="CT20" s="84">
        <v>0</v>
      </c>
      <c r="CU20" s="84">
        <v>0</v>
      </c>
      <c r="CV20" s="84">
        <v>0</v>
      </c>
      <c r="CW20" s="84">
        <v>0</v>
      </c>
      <c r="CX20" s="84">
        <v>0</v>
      </c>
      <c r="CY20" s="84">
        <v>0</v>
      </c>
      <c r="CZ20" s="84">
        <v>0</v>
      </c>
      <c r="DA20" s="84">
        <f t="shared" si="7"/>
        <v>0</v>
      </c>
      <c r="DB20" s="84">
        <v>0</v>
      </c>
      <c r="DC20" s="84">
        <v>0</v>
      </c>
      <c r="DD20" s="84">
        <f t="shared" si="8"/>
        <v>0</v>
      </c>
      <c r="DE20" s="84">
        <v>0</v>
      </c>
      <c r="DF20" s="84">
        <v>0</v>
      </c>
      <c r="DG20" s="84">
        <v>0</v>
      </c>
      <c r="DH20" s="84">
        <v>0</v>
      </c>
    </row>
    <row r="21" spans="1:112" ht="18.75" customHeight="1">
      <c r="A21" s="81" t="s">
        <v>99</v>
      </c>
      <c r="B21" s="81" t="s">
        <v>95</v>
      </c>
      <c r="C21" s="81" t="s">
        <v>85</v>
      </c>
      <c r="D21" s="81" t="s">
        <v>100</v>
      </c>
      <c r="E21" s="84">
        <f t="shared" si="0"/>
        <v>393721</v>
      </c>
      <c r="F21" s="84">
        <f t="shared" si="1"/>
        <v>393721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393721</v>
      </c>
      <c r="R21" s="84">
        <v>0</v>
      </c>
      <c r="S21" s="84">
        <v>0</v>
      </c>
      <c r="T21" s="84">
        <f t="shared" si="2"/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4">
        <f t="shared" si="3"/>
        <v>0</v>
      </c>
      <c r="AW21" s="84">
        <v>0</v>
      </c>
      <c r="AX21" s="84">
        <v>0</v>
      </c>
      <c r="AY21" s="84">
        <v>0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5">
        <v>0</v>
      </c>
      <c r="BG21" s="84">
        <v>0</v>
      </c>
      <c r="BH21" s="86">
        <v>0</v>
      </c>
      <c r="BI21" s="84">
        <f t="shared" si="4"/>
        <v>0</v>
      </c>
      <c r="BJ21" s="84">
        <v>0</v>
      </c>
      <c r="BK21" s="84">
        <v>0</v>
      </c>
      <c r="BL21" s="84">
        <v>0</v>
      </c>
      <c r="BM21" s="84">
        <v>0</v>
      </c>
      <c r="BN21" s="84">
        <v>0</v>
      </c>
      <c r="BO21" s="84">
        <v>0</v>
      </c>
      <c r="BP21" s="84">
        <v>0</v>
      </c>
      <c r="BQ21" s="84">
        <v>0</v>
      </c>
      <c r="BR21" s="84">
        <v>0</v>
      </c>
      <c r="BS21" s="84">
        <v>0</v>
      </c>
      <c r="BT21" s="84">
        <v>0</v>
      </c>
      <c r="BU21" s="84">
        <v>0</v>
      </c>
      <c r="BV21" s="84">
        <v>0</v>
      </c>
      <c r="BW21" s="84">
        <v>0</v>
      </c>
      <c r="BX21" s="84">
        <v>0</v>
      </c>
      <c r="BY21" s="84">
        <v>0</v>
      </c>
      <c r="BZ21" s="84">
        <v>0</v>
      </c>
      <c r="CA21" s="84">
        <f t="shared" si="5"/>
        <v>0</v>
      </c>
      <c r="CB21" s="84">
        <v>0</v>
      </c>
      <c r="CC21" s="84">
        <v>0</v>
      </c>
      <c r="CD21" s="84">
        <v>0</v>
      </c>
      <c r="CE21" s="84">
        <v>0</v>
      </c>
      <c r="CF21" s="84">
        <v>0</v>
      </c>
      <c r="CG21" s="84">
        <v>0</v>
      </c>
      <c r="CH21" s="84">
        <v>0</v>
      </c>
      <c r="CI21" s="84">
        <v>0</v>
      </c>
      <c r="CJ21" s="84">
        <v>0</v>
      </c>
      <c r="CK21" s="84">
        <v>0</v>
      </c>
      <c r="CL21" s="84">
        <v>0</v>
      </c>
      <c r="CM21" s="84">
        <v>0</v>
      </c>
      <c r="CN21" s="84">
        <v>0</v>
      </c>
      <c r="CO21" s="84">
        <v>0</v>
      </c>
      <c r="CP21" s="84">
        <v>0</v>
      </c>
      <c r="CQ21" s="84">
        <v>0</v>
      </c>
      <c r="CR21" s="84">
        <f t="shared" si="6"/>
        <v>0</v>
      </c>
      <c r="CS21" s="84">
        <v>0</v>
      </c>
      <c r="CT21" s="84">
        <v>0</v>
      </c>
      <c r="CU21" s="84">
        <v>0</v>
      </c>
      <c r="CV21" s="84">
        <v>0</v>
      </c>
      <c r="CW21" s="84">
        <v>0</v>
      </c>
      <c r="CX21" s="84">
        <v>0</v>
      </c>
      <c r="CY21" s="84">
        <v>0</v>
      </c>
      <c r="CZ21" s="84">
        <v>0</v>
      </c>
      <c r="DA21" s="84">
        <f t="shared" si="7"/>
        <v>0</v>
      </c>
      <c r="DB21" s="84">
        <v>0</v>
      </c>
      <c r="DC21" s="84">
        <v>0</v>
      </c>
      <c r="DD21" s="84">
        <f t="shared" si="8"/>
        <v>0</v>
      </c>
      <c r="DE21" s="84">
        <v>0</v>
      </c>
      <c r="DF21" s="84">
        <v>0</v>
      </c>
      <c r="DG21" s="84">
        <v>0</v>
      </c>
      <c r="DH21" s="84">
        <v>0</v>
      </c>
    </row>
  </sheetData>
  <mergeCells count="122">
    <mergeCell ref="H5:H6"/>
    <mergeCell ref="I5:I6"/>
    <mergeCell ref="DH5:DH6"/>
    <mergeCell ref="DD5:DD6"/>
    <mergeCell ref="DF5:DF6"/>
    <mergeCell ref="DD4:DH4"/>
    <mergeCell ref="DG5:DG6"/>
    <mergeCell ref="DE5:DE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</mergeCells>
  <phoneticPr fontId="6" type="noConversion"/>
  <printOptions horizontalCentered="1"/>
  <pageMargins left="0.39370078740157483" right="0.39370078740157483" top="0.78740157480314965" bottom="0.39370078740157483" header="0" footer="0"/>
  <pageSetup paperSize="66" scale="80" fitToHeight="100" orientation="landscape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G33"/>
  <sheetViews>
    <sheetView showGridLines="0" showZeros="0" topLeftCell="A13" workbookViewId="0">
      <selection activeCell="E19" sqref="E19"/>
    </sheetView>
  </sheetViews>
  <sheetFormatPr defaultRowHeight="11.25"/>
  <cols>
    <col min="1" max="1" width="8.1640625" customWidth="1"/>
    <col min="2" max="2" width="5.5" customWidth="1"/>
    <col min="3" max="3" width="9.1640625" customWidth="1"/>
    <col min="4" max="4" width="40.5" customWidth="1"/>
    <col min="5" max="5" width="25.83203125" customWidth="1"/>
    <col min="6" max="7" width="21.83203125" customWidth="1"/>
  </cols>
  <sheetData>
    <row r="1" spans="1:7" ht="16.5" customHeight="1">
      <c r="A1" s="13"/>
      <c r="B1" s="13"/>
      <c r="C1" s="13"/>
      <c r="D1" s="87"/>
      <c r="E1" s="13"/>
      <c r="F1" s="13"/>
      <c r="G1" s="10" t="s">
        <v>290</v>
      </c>
    </row>
    <row r="2" spans="1:7" ht="16.5" customHeight="1">
      <c r="A2" s="130" t="s">
        <v>291</v>
      </c>
      <c r="B2" s="130"/>
      <c r="C2" s="130"/>
      <c r="D2" s="130"/>
      <c r="E2" s="130"/>
      <c r="F2" s="130"/>
      <c r="G2" s="130"/>
    </row>
    <row r="3" spans="1:7" ht="12" customHeight="1">
      <c r="A3" s="78" t="s">
        <v>4</v>
      </c>
      <c r="B3" s="37"/>
      <c r="C3" s="37"/>
      <c r="D3" s="37"/>
      <c r="E3" s="38"/>
      <c r="F3" s="38"/>
      <c r="G3" s="10" t="s">
        <v>5</v>
      </c>
    </row>
    <row r="4" spans="1:7" ht="13.5" customHeight="1">
      <c r="A4" s="182" t="s">
        <v>292</v>
      </c>
      <c r="B4" s="183"/>
      <c r="C4" s="183"/>
      <c r="D4" s="184"/>
      <c r="E4" s="133" t="s">
        <v>103</v>
      </c>
      <c r="F4" s="134"/>
      <c r="G4" s="134"/>
    </row>
    <row r="5" spans="1:7" ht="12" customHeight="1">
      <c r="A5" s="140" t="s">
        <v>67</v>
      </c>
      <c r="B5" s="142"/>
      <c r="C5" s="176" t="s">
        <v>68</v>
      </c>
      <c r="D5" s="135" t="s">
        <v>293</v>
      </c>
      <c r="E5" s="134" t="s">
        <v>59</v>
      </c>
      <c r="F5" s="178" t="s">
        <v>294</v>
      </c>
      <c r="G5" s="180" t="s">
        <v>295</v>
      </c>
    </row>
    <row r="6" spans="1:7" ht="12" customHeight="1">
      <c r="A6" s="41" t="s">
        <v>79</v>
      </c>
      <c r="B6" s="43" t="s">
        <v>80</v>
      </c>
      <c r="C6" s="177"/>
      <c r="D6" s="169"/>
      <c r="E6" s="139"/>
      <c r="F6" s="179"/>
      <c r="G6" s="181"/>
    </row>
    <row r="7" spans="1:7" ht="15.75" customHeight="1">
      <c r="A7" s="44" t="s">
        <v>19</v>
      </c>
      <c r="B7" s="88" t="s">
        <v>19</v>
      </c>
      <c r="C7" s="89" t="s">
        <v>19</v>
      </c>
      <c r="D7" s="44" t="s">
        <v>59</v>
      </c>
      <c r="E7" s="90">
        <f t="shared" ref="E7:E33" si="0">SUM(F7,G7)</f>
        <v>5156763</v>
      </c>
      <c r="F7" s="91">
        <v>4677600</v>
      </c>
      <c r="G7" s="92">
        <v>479163</v>
      </c>
    </row>
    <row r="8" spans="1:7" ht="15.75" customHeight="1">
      <c r="A8" s="44" t="s">
        <v>296</v>
      </c>
      <c r="B8" s="88" t="s">
        <v>85</v>
      </c>
      <c r="C8" s="89" t="s">
        <v>82</v>
      </c>
      <c r="D8" s="44" t="s">
        <v>201</v>
      </c>
      <c r="E8" s="90">
        <f t="shared" si="0"/>
        <v>1850436</v>
      </c>
      <c r="F8" s="91">
        <v>1850436</v>
      </c>
      <c r="G8" s="92">
        <v>0</v>
      </c>
    </row>
    <row r="9" spans="1:7" ht="15.75" customHeight="1">
      <c r="A9" s="44" t="s">
        <v>297</v>
      </c>
      <c r="B9" s="88" t="s">
        <v>85</v>
      </c>
      <c r="C9" s="89" t="s">
        <v>82</v>
      </c>
      <c r="D9" s="44" t="s">
        <v>214</v>
      </c>
      <c r="E9" s="90">
        <f t="shared" si="0"/>
        <v>72200</v>
      </c>
      <c r="F9" s="91">
        <v>0</v>
      </c>
      <c r="G9" s="92">
        <v>72200</v>
      </c>
    </row>
    <row r="10" spans="1:7" ht="15.75" customHeight="1">
      <c r="A10" s="44" t="s">
        <v>297</v>
      </c>
      <c r="B10" s="88" t="s">
        <v>95</v>
      </c>
      <c r="C10" s="89" t="s">
        <v>82</v>
      </c>
      <c r="D10" s="44" t="s">
        <v>215</v>
      </c>
      <c r="E10" s="90">
        <f t="shared" si="0"/>
        <v>130637</v>
      </c>
      <c r="F10" s="91">
        <v>65637</v>
      </c>
      <c r="G10" s="92">
        <v>65000</v>
      </c>
    </row>
    <row r="11" spans="1:7" ht="15.75" customHeight="1">
      <c r="A11" s="44" t="s">
        <v>296</v>
      </c>
      <c r="B11" s="88" t="s">
        <v>95</v>
      </c>
      <c r="C11" s="89" t="s">
        <v>82</v>
      </c>
      <c r="D11" s="44" t="s">
        <v>202</v>
      </c>
      <c r="E11" s="90">
        <f t="shared" si="0"/>
        <v>872604</v>
      </c>
      <c r="F11" s="91">
        <v>872604</v>
      </c>
      <c r="G11" s="92">
        <v>0</v>
      </c>
    </row>
    <row r="12" spans="1:7" ht="15.75" customHeight="1">
      <c r="A12" s="44" t="s">
        <v>296</v>
      </c>
      <c r="B12" s="88" t="s">
        <v>97</v>
      </c>
      <c r="C12" s="89" t="s">
        <v>82</v>
      </c>
      <c r="D12" s="44" t="s">
        <v>203</v>
      </c>
      <c r="E12" s="90">
        <f t="shared" si="0"/>
        <v>106987</v>
      </c>
      <c r="F12" s="91">
        <v>106987</v>
      </c>
      <c r="G12" s="92">
        <v>0</v>
      </c>
    </row>
    <row r="13" spans="1:7" ht="15.75" customHeight="1">
      <c r="A13" s="44" t="s">
        <v>298</v>
      </c>
      <c r="B13" s="88" t="s">
        <v>90</v>
      </c>
      <c r="C13" s="89" t="s">
        <v>82</v>
      </c>
      <c r="D13" s="44" t="s">
        <v>245</v>
      </c>
      <c r="E13" s="90">
        <f t="shared" si="0"/>
        <v>16848</v>
      </c>
      <c r="F13" s="91">
        <v>16848</v>
      </c>
      <c r="G13" s="92">
        <v>0</v>
      </c>
    </row>
    <row r="14" spans="1:7" ht="15.75" customHeight="1">
      <c r="A14" s="44" t="s">
        <v>297</v>
      </c>
      <c r="B14" s="88" t="s">
        <v>90</v>
      </c>
      <c r="C14" s="89" t="s">
        <v>82</v>
      </c>
      <c r="D14" s="44" t="s">
        <v>218</v>
      </c>
      <c r="E14" s="90">
        <f t="shared" si="0"/>
        <v>5694</v>
      </c>
      <c r="F14" s="91">
        <v>0</v>
      </c>
      <c r="G14" s="92">
        <v>5694</v>
      </c>
    </row>
    <row r="15" spans="1:7" ht="15.75" customHeight="1">
      <c r="A15" s="44" t="s">
        <v>297</v>
      </c>
      <c r="B15" s="88" t="s">
        <v>174</v>
      </c>
      <c r="C15" s="89" t="s">
        <v>82</v>
      </c>
      <c r="D15" s="44" t="s">
        <v>219</v>
      </c>
      <c r="E15" s="90">
        <f t="shared" si="0"/>
        <v>50000</v>
      </c>
      <c r="F15" s="91">
        <v>0</v>
      </c>
      <c r="G15" s="92">
        <v>50000</v>
      </c>
    </row>
    <row r="16" spans="1:7" ht="15.75" customHeight="1">
      <c r="A16" s="44" t="s">
        <v>297</v>
      </c>
      <c r="B16" s="88" t="s">
        <v>299</v>
      </c>
      <c r="C16" s="89" t="s">
        <v>82</v>
      </c>
      <c r="D16" s="44" t="s">
        <v>220</v>
      </c>
      <c r="E16" s="90">
        <f t="shared" si="0"/>
        <v>28600</v>
      </c>
      <c r="F16" s="91">
        <v>0</v>
      </c>
      <c r="G16" s="92">
        <v>28600</v>
      </c>
    </row>
    <row r="17" spans="1:7" ht="15.75" customHeight="1">
      <c r="A17" s="44" t="s">
        <v>296</v>
      </c>
      <c r="B17" s="88" t="s">
        <v>299</v>
      </c>
      <c r="C17" s="89" t="s">
        <v>82</v>
      </c>
      <c r="D17" s="44" t="s">
        <v>205</v>
      </c>
      <c r="E17" s="90">
        <f t="shared" si="0"/>
        <v>450792</v>
      </c>
      <c r="F17" s="91">
        <v>450792</v>
      </c>
      <c r="G17" s="92">
        <v>0</v>
      </c>
    </row>
    <row r="18" spans="1:7" ht="15.75" customHeight="1">
      <c r="A18" s="44" t="s">
        <v>296</v>
      </c>
      <c r="B18" s="88" t="s">
        <v>300</v>
      </c>
      <c r="C18" s="89" t="s">
        <v>82</v>
      </c>
      <c r="D18" s="44" t="s">
        <v>206</v>
      </c>
      <c r="E18" s="90">
        <f t="shared" si="0"/>
        <v>524954</v>
      </c>
      <c r="F18" s="91">
        <v>524954</v>
      </c>
      <c r="G18" s="92">
        <v>0</v>
      </c>
    </row>
    <row r="19" spans="1:7" ht="15.75" customHeight="1">
      <c r="A19" s="44" t="s">
        <v>298</v>
      </c>
      <c r="B19" s="88" t="s">
        <v>176</v>
      </c>
      <c r="C19" s="89" t="s">
        <v>82</v>
      </c>
      <c r="D19" s="44" t="s">
        <v>248</v>
      </c>
      <c r="E19" s="90">
        <f t="shared" si="0"/>
        <v>900</v>
      </c>
      <c r="F19" s="91">
        <v>900</v>
      </c>
      <c r="G19" s="92">
        <v>0</v>
      </c>
    </row>
    <row r="20" spans="1:7" ht="15.75" customHeight="1">
      <c r="A20" s="44" t="s">
        <v>296</v>
      </c>
      <c r="B20" s="88" t="s">
        <v>301</v>
      </c>
      <c r="C20" s="89" t="s">
        <v>82</v>
      </c>
      <c r="D20" s="44" t="s">
        <v>302</v>
      </c>
      <c r="E20" s="90">
        <f t="shared" si="0"/>
        <v>236728</v>
      </c>
      <c r="F20" s="91">
        <v>236728</v>
      </c>
      <c r="G20" s="92">
        <v>0</v>
      </c>
    </row>
    <row r="21" spans="1:7" ht="15.75" customHeight="1">
      <c r="A21" s="44" t="s">
        <v>297</v>
      </c>
      <c r="B21" s="88" t="s">
        <v>93</v>
      </c>
      <c r="C21" s="89" t="s">
        <v>82</v>
      </c>
      <c r="D21" s="44" t="s">
        <v>223</v>
      </c>
      <c r="E21" s="90">
        <f t="shared" si="0"/>
        <v>103600</v>
      </c>
      <c r="F21" s="91">
        <v>0</v>
      </c>
      <c r="G21" s="92">
        <v>103600</v>
      </c>
    </row>
    <row r="22" spans="1:7" ht="15.75" customHeight="1">
      <c r="A22" s="44" t="s">
        <v>296</v>
      </c>
      <c r="B22" s="88" t="s">
        <v>93</v>
      </c>
      <c r="C22" s="89" t="s">
        <v>82</v>
      </c>
      <c r="D22" s="44" t="s">
        <v>303</v>
      </c>
      <c r="E22" s="90">
        <f t="shared" si="0"/>
        <v>105528</v>
      </c>
      <c r="F22" s="91">
        <v>105528</v>
      </c>
      <c r="G22" s="92">
        <v>0</v>
      </c>
    </row>
    <row r="23" spans="1:7" ht="15.75" customHeight="1">
      <c r="A23" s="44" t="s">
        <v>296</v>
      </c>
      <c r="B23" s="88" t="s">
        <v>304</v>
      </c>
      <c r="C23" s="89" t="s">
        <v>82</v>
      </c>
      <c r="D23" s="44" t="s">
        <v>210</v>
      </c>
      <c r="E23" s="90">
        <f t="shared" si="0"/>
        <v>52465</v>
      </c>
      <c r="F23" s="91">
        <v>52465</v>
      </c>
      <c r="G23" s="92">
        <v>0</v>
      </c>
    </row>
    <row r="24" spans="1:7" ht="15.75" customHeight="1">
      <c r="A24" s="44" t="s">
        <v>296</v>
      </c>
      <c r="B24" s="88" t="s">
        <v>305</v>
      </c>
      <c r="C24" s="89" t="s">
        <v>82</v>
      </c>
      <c r="D24" s="44" t="s">
        <v>211</v>
      </c>
      <c r="E24" s="90">
        <f t="shared" si="0"/>
        <v>393721</v>
      </c>
      <c r="F24" s="91">
        <v>393721</v>
      </c>
      <c r="G24" s="92">
        <v>0</v>
      </c>
    </row>
    <row r="25" spans="1:7" ht="15.75" customHeight="1">
      <c r="A25" s="44" t="s">
        <v>297</v>
      </c>
      <c r="B25" s="88" t="s">
        <v>305</v>
      </c>
      <c r="C25" s="89" t="s">
        <v>82</v>
      </c>
      <c r="D25" s="44" t="s">
        <v>306</v>
      </c>
      <c r="E25" s="90">
        <f t="shared" si="0"/>
        <v>11614</v>
      </c>
      <c r="F25" s="91">
        <v>0</v>
      </c>
      <c r="G25" s="92">
        <v>11614</v>
      </c>
    </row>
    <row r="26" spans="1:7" ht="15.75" customHeight="1">
      <c r="A26" s="44" t="s">
        <v>297</v>
      </c>
      <c r="B26" s="88" t="s">
        <v>307</v>
      </c>
      <c r="C26" s="89" t="s">
        <v>82</v>
      </c>
      <c r="D26" s="44" t="s">
        <v>226</v>
      </c>
      <c r="E26" s="90">
        <f t="shared" si="0"/>
        <v>15000</v>
      </c>
      <c r="F26" s="91">
        <v>0</v>
      </c>
      <c r="G26" s="92">
        <v>15000</v>
      </c>
    </row>
    <row r="27" spans="1:7" ht="15.75" customHeight="1">
      <c r="A27" s="44" t="s">
        <v>297</v>
      </c>
      <c r="B27" s="88" t="s">
        <v>308</v>
      </c>
      <c r="C27" s="89" t="s">
        <v>82</v>
      </c>
      <c r="D27" s="44" t="s">
        <v>227</v>
      </c>
      <c r="E27" s="90">
        <f t="shared" si="0"/>
        <v>5000</v>
      </c>
      <c r="F27" s="91">
        <v>0</v>
      </c>
      <c r="G27" s="92">
        <v>5000</v>
      </c>
    </row>
    <row r="28" spans="1:7" ht="15.75" customHeight="1">
      <c r="A28" s="44" t="s">
        <v>297</v>
      </c>
      <c r="B28" s="88" t="s">
        <v>309</v>
      </c>
      <c r="C28" s="89" t="s">
        <v>82</v>
      </c>
      <c r="D28" s="44" t="s">
        <v>228</v>
      </c>
      <c r="E28" s="90">
        <f t="shared" si="0"/>
        <v>59055</v>
      </c>
      <c r="F28" s="91">
        <v>0</v>
      </c>
      <c r="G28" s="92">
        <v>59055</v>
      </c>
    </row>
    <row r="29" spans="1:7" ht="15.75" customHeight="1">
      <c r="A29" s="44" t="s">
        <v>297</v>
      </c>
      <c r="B29" s="88" t="s">
        <v>310</v>
      </c>
      <c r="C29" s="89" t="s">
        <v>82</v>
      </c>
      <c r="D29" s="44" t="s">
        <v>229</v>
      </c>
      <c r="E29" s="90">
        <f t="shared" si="0"/>
        <v>10000</v>
      </c>
      <c r="F29" s="91">
        <v>0</v>
      </c>
      <c r="G29" s="92">
        <v>10000</v>
      </c>
    </row>
    <row r="30" spans="1:7" ht="15.75" customHeight="1">
      <c r="A30" s="44" t="s">
        <v>297</v>
      </c>
      <c r="B30" s="88" t="s">
        <v>311</v>
      </c>
      <c r="C30" s="89" t="s">
        <v>82</v>
      </c>
      <c r="D30" s="44" t="s">
        <v>233</v>
      </c>
      <c r="E30" s="90">
        <f t="shared" si="0"/>
        <v>19600</v>
      </c>
      <c r="F30" s="91">
        <v>0</v>
      </c>
      <c r="G30" s="92">
        <v>19600</v>
      </c>
    </row>
    <row r="31" spans="1:7" ht="15.75" customHeight="1">
      <c r="A31" s="44" t="s">
        <v>297</v>
      </c>
      <c r="B31" s="88" t="s">
        <v>312</v>
      </c>
      <c r="C31" s="89" t="s">
        <v>82</v>
      </c>
      <c r="D31" s="44" t="s">
        <v>235</v>
      </c>
      <c r="E31" s="90">
        <f t="shared" si="0"/>
        <v>4100</v>
      </c>
      <c r="F31" s="91">
        <v>0</v>
      </c>
      <c r="G31" s="92">
        <v>4100</v>
      </c>
    </row>
    <row r="32" spans="1:7" ht="15.75" customHeight="1">
      <c r="A32" s="44" t="s">
        <v>297</v>
      </c>
      <c r="B32" s="88" t="s">
        <v>313</v>
      </c>
      <c r="C32" s="89" t="s">
        <v>82</v>
      </c>
      <c r="D32" s="44" t="s">
        <v>236</v>
      </c>
      <c r="E32" s="90">
        <f t="shared" si="0"/>
        <v>2000</v>
      </c>
      <c r="F32" s="91">
        <v>0</v>
      </c>
      <c r="G32" s="92">
        <v>2000</v>
      </c>
    </row>
    <row r="33" spans="1:7" ht="15.75" customHeight="1">
      <c r="A33" s="44" t="s">
        <v>297</v>
      </c>
      <c r="B33" s="88" t="s">
        <v>178</v>
      </c>
      <c r="C33" s="89" t="s">
        <v>82</v>
      </c>
      <c r="D33" s="44" t="s">
        <v>240</v>
      </c>
      <c r="E33" s="90">
        <f t="shared" si="0"/>
        <v>27700</v>
      </c>
      <c r="F33" s="91">
        <v>0</v>
      </c>
      <c r="G33" s="92">
        <v>27700</v>
      </c>
    </row>
  </sheetData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honeticPr fontId="6" type="noConversion"/>
  <printOptions horizontalCentered="1"/>
  <pageMargins left="0.39375001192092896" right="0.39375001192092896" top="0.78750002384185791" bottom="0.39375001192092896" header="0" footer="0"/>
  <pageSetup paperSize="9" fitToHeight="100" orientation="landscape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15"/>
  <sheetViews>
    <sheetView showGridLines="0" showZeros="0" workbookViewId="0"/>
  </sheetViews>
  <sheetFormatPr defaultRowHeight="11.25"/>
  <cols>
    <col min="1" max="3" width="5.6640625" customWidth="1"/>
    <col min="4" max="4" width="11.5" customWidth="1"/>
    <col min="5" max="5" width="78.5" customWidth="1"/>
    <col min="6" max="6" width="25" customWidth="1"/>
    <col min="7" max="243" width="10.6640625" customWidth="1"/>
  </cols>
  <sheetData>
    <row r="1" spans="1:6" ht="20.100000000000001" customHeight="1">
      <c r="A1" s="32"/>
      <c r="B1" s="33"/>
      <c r="C1" s="33"/>
      <c r="D1" s="33"/>
      <c r="E1" s="33"/>
      <c r="F1" s="77" t="s">
        <v>314</v>
      </c>
    </row>
    <row r="2" spans="1:6" ht="20.100000000000001" customHeight="1">
      <c r="A2" s="130" t="s">
        <v>315</v>
      </c>
      <c r="B2" s="130"/>
      <c r="C2" s="130"/>
      <c r="D2" s="130"/>
      <c r="E2" s="130"/>
      <c r="F2" s="130"/>
    </row>
    <row r="3" spans="1:6" ht="20.100000000000001" customHeight="1">
      <c r="A3" s="78" t="s">
        <v>4</v>
      </c>
      <c r="B3" s="37"/>
      <c r="C3" s="37"/>
      <c r="D3" s="93"/>
      <c r="E3" s="93"/>
      <c r="F3" s="10" t="s">
        <v>5</v>
      </c>
    </row>
    <row r="4" spans="1:6" ht="20.100000000000001" customHeight="1">
      <c r="A4" s="140" t="s">
        <v>67</v>
      </c>
      <c r="B4" s="141"/>
      <c r="C4" s="142"/>
      <c r="D4" s="185" t="s">
        <v>68</v>
      </c>
      <c r="E4" s="137" t="s">
        <v>316</v>
      </c>
      <c r="F4" s="178" t="s">
        <v>72</v>
      </c>
    </row>
    <row r="5" spans="1:6" ht="20.100000000000001" customHeight="1">
      <c r="A5" s="42" t="s">
        <v>79</v>
      </c>
      <c r="B5" s="41" t="s">
        <v>80</v>
      </c>
      <c r="C5" s="43" t="s">
        <v>81</v>
      </c>
      <c r="D5" s="186"/>
      <c r="E5" s="137"/>
      <c r="F5" s="179"/>
    </row>
    <row r="6" spans="1:6" ht="20.100000000000001" customHeight="1">
      <c r="A6" s="88" t="s">
        <v>19</v>
      </c>
      <c r="B6" s="88" t="s">
        <v>19</v>
      </c>
      <c r="C6" s="88" t="s">
        <v>19</v>
      </c>
      <c r="D6" s="94" t="s">
        <v>19</v>
      </c>
      <c r="E6" s="94" t="s">
        <v>19</v>
      </c>
      <c r="F6" s="50" t="s">
        <v>19</v>
      </c>
    </row>
    <row r="7" spans="1:6" ht="20.100000000000001" customHeight="1">
      <c r="A7" s="88" t="s">
        <v>19</v>
      </c>
      <c r="B7" s="88" t="s">
        <v>19</v>
      </c>
      <c r="C7" s="88" t="s">
        <v>19</v>
      </c>
      <c r="D7" s="94" t="s">
        <v>19</v>
      </c>
      <c r="E7" s="94" t="s">
        <v>19</v>
      </c>
      <c r="F7" s="50" t="s">
        <v>19</v>
      </c>
    </row>
    <row r="8" spans="1:6" ht="20.100000000000001" customHeight="1">
      <c r="A8" s="88" t="s">
        <v>19</v>
      </c>
      <c r="B8" s="88" t="s">
        <v>19</v>
      </c>
      <c r="C8" s="88" t="s">
        <v>19</v>
      </c>
      <c r="D8" s="94" t="s">
        <v>19</v>
      </c>
      <c r="E8" s="94" t="s">
        <v>19</v>
      </c>
      <c r="F8" s="50" t="s">
        <v>19</v>
      </c>
    </row>
    <row r="9" spans="1:6" ht="20.100000000000001" customHeight="1">
      <c r="A9" s="88" t="s">
        <v>19</v>
      </c>
      <c r="B9" s="88" t="s">
        <v>19</v>
      </c>
      <c r="C9" s="88" t="s">
        <v>19</v>
      </c>
      <c r="D9" s="94" t="s">
        <v>19</v>
      </c>
      <c r="E9" s="94" t="s">
        <v>19</v>
      </c>
      <c r="F9" s="50" t="s">
        <v>19</v>
      </c>
    </row>
    <row r="10" spans="1:6" ht="20.100000000000001" customHeight="1">
      <c r="A10" s="88" t="s">
        <v>19</v>
      </c>
      <c r="B10" s="88" t="s">
        <v>19</v>
      </c>
      <c r="C10" s="88" t="s">
        <v>19</v>
      </c>
      <c r="D10" s="94" t="s">
        <v>19</v>
      </c>
      <c r="E10" s="94" t="s">
        <v>19</v>
      </c>
      <c r="F10" s="50" t="s">
        <v>19</v>
      </c>
    </row>
    <row r="11" spans="1:6" ht="20.100000000000001" customHeight="1">
      <c r="A11" s="88" t="s">
        <v>19</v>
      </c>
      <c r="B11" s="88" t="s">
        <v>19</v>
      </c>
      <c r="C11" s="88" t="s">
        <v>19</v>
      </c>
      <c r="D11" s="94" t="s">
        <v>19</v>
      </c>
      <c r="E11" s="94" t="s">
        <v>19</v>
      </c>
      <c r="F11" s="50" t="s">
        <v>19</v>
      </c>
    </row>
    <row r="12" spans="1:6" ht="20.100000000000001" customHeight="1">
      <c r="A12" s="88" t="s">
        <v>19</v>
      </c>
      <c r="B12" s="88" t="s">
        <v>19</v>
      </c>
      <c r="C12" s="88" t="s">
        <v>19</v>
      </c>
      <c r="D12" s="94" t="s">
        <v>19</v>
      </c>
      <c r="E12" s="94" t="s">
        <v>19</v>
      </c>
      <c r="F12" s="50" t="s">
        <v>19</v>
      </c>
    </row>
    <row r="13" spans="1:6" ht="20.100000000000001" customHeight="1">
      <c r="A13" s="88" t="s">
        <v>19</v>
      </c>
      <c r="B13" s="88" t="s">
        <v>19</v>
      </c>
      <c r="C13" s="88" t="s">
        <v>19</v>
      </c>
      <c r="D13" s="94" t="s">
        <v>19</v>
      </c>
      <c r="E13" s="94" t="s">
        <v>19</v>
      </c>
      <c r="F13" s="50" t="s">
        <v>19</v>
      </c>
    </row>
    <row r="14" spans="1:6" ht="20.100000000000001" customHeight="1">
      <c r="A14" s="88" t="s">
        <v>19</v>
      </c>
      <c r="B14" s="88" t="s">
        <v>19</v>
      </c>
      <c r="C14" s="88" t="s">
        <v>19</v>
      </c>
      <c r="D14" s="94" t="s">
        <v>19</v>
      </c>
      <c r="E14" s="94" t="s">
        <v>19</v>
      </c>
      <c r="F14" s="50" t="s">
        <v>19</v>
      </c>
    </row>
    <row r="15" spans="1:6" ht="20.100000000000001" customHeight="1">
      <c r="A15" s="88" t="s">
        <v>19</v>
      </c>
      <c r="B15" s="88" t="s">
        <v>19</v>
      </c>
      <c r="C15" s="88" t="s">
        <v>19</v>
      </c>
      <c r="D15" s="94" t="s">
        <v>19</v>
      </c>
      <c r="E15" s="94" t="s">
        <v>19</v>
      </c>
      <c r="F15" s="50" t="s">
        <v>19</v>
      </c>
    </row>
  </sheetData>
  <mergeCells count="5">
    <mergeCell ref="D4:D5"/>
    <mergeCell ref="E4:E5"/>
    <mergeCell ref="A2:F2"/>
    <mergeCell ref="F4:F5"/>
    <mergeCell ref="A4:C4"/>
  </mergeCells>
  <phoneticPr fontId="6" type="noConversion"/>
  <printOptions horizontalCentered="1"/>
  <pageMargins left="0.39375001192092896" right="0.39375001192092896" top="0.78750002384185791" bottom="0.39375001192092896" header="0" footer="0"/>
  <pageSetup paperSize="9" fitToHeight="100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18</vt:i4>
      </vt:variant>
    </vt:vector>
  </HeadingPairs>
  <TitlesOfParts>
    <vt:vector size="3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6-1</vt:lpstr>
      <vt:lpstr>'1'!Print_Area</vt:lpstr>
      <vt:lpstr>'1-1'!Print_Area</vt:lpstr>
      <vt:lpstr>'1-2'!Print_Area</vt:lpstr>
      <vt:lpstr>'2'!Print_Area</vt:lpstr>
      <vt:lpstr>'2-1'!Print_Area</vt:lpstr>
      <vt:lpstr>'3'!Print_Area</vt:lpstr>
      <vt:lpstr>'3-1'!Print_Area</vt:lpstr>
      <vt:lpstr>'3-2'!Print_Area</vt:lpstr>
      <vt:lpstr>'3-3'!Print_Area</vt:lpstr>
      <vt:lpstr>'4'!Print_Area</vt:lpstr>
      <vt:lpstr>'4-1'!Print_Area</vt:lpstr>
      <vt:lpstr>'5'!Print_Area</vt:lpstr>
      <vt:lpstr>'6'!Print_Area</vt:lpstr>
      <vt:lpstr>封面!Print_Area</vt:lpstr>
      <vt:lpstr>'2'!Print_Titles</vt:lpstr>
      <vt:lpstr>'5'!Print_Titles</vt:lpstr>
      <vt:lpstr>'6'!Print_Titles</vt:lpstr>
      <vt:lpstr>'6-1'!Print_Titles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2021-02-24T07:52:03Z</cp:lastPrinted>
  <dcterms:created xsi:type="dcterms:W3CDTF">2022-06-13T02:55:40Z</dcterms:created>
  <dcterms:modified xsi:type="dcterms:W3CDTF">2022-06-13T02:55:40Z</dcterms:modified>
</cp:coreProperties>
</file>