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618" activeTab="1"/>
  </bookViews>
  <sheets>
    <sheet name="公卫" sheetId="1" r:id="rId1"/>
    <sheet name="村基药" sheetId="2" r:id="rId2"/>
  </sheets>
  <definedNames/>
  <calcPr fullCalcOnLoad="1"/>
</workbook>
</file>

<file path=xl/sharedStrings.xml><?xml version="1.0" encoding="utf-8"?>
<sst xmlns="http://schemas.openxmlformats.org/spreadsheetml/2006/main" count="92" uniqueCount="46">
  <si>
    <t>开江县2022年基本公共卫生服务项目资金分配表</t>
  </si>
  <si>
    <t>单位：元</t>
  </si>
  <si>
    <t>单  位</t>
  </si>
  <si>
    <t>2021年实 际       常 住          人 口</t>
  </si>
  <si>
    <t>系数</t>
  </si>
  <si>
    <t>2022年预下达      常 住          人 口</t>
  </si>
  <si>
    <t>补助金额</t>
  </si>
  <si>
    <t>已拨付金额</t>
  </si>
  <si>
    <t>此次补助金额</t>
  </si>
  <si>
    <t>备注</t>
  </si>
  <si>
    <t>合计</t>
  </si>
  <si>
    <t>中央</t>
  </si>
  <si>
    <t>省</t>
  </si>
  <si>
    <t>县</t>
  </si>
  <si>
    <t>新宁社区卫生服务中心</t>
  </si>
  <si>
    <t>新宁镇卫生院</t>
  </si>
  <si>
    <t>普安镇卫生院</t>
  </si>
  <si>
    <t>永兴中心卫生院</t>
  </si>
  <si>
    <t>灵岩镇卫生院</t>
  </si>
  <si>
    <t>梅家乡卫生院</t>
  </si>
  <si>
    <t>回龙中心卫生院</t>
  </si>
  <si>
    <t>讲治镇卫生院</t>
  </si>
  <si>
    <t>宝石镇卫生院</t>
  </si>
  <si>
    <t>甘棠镇卫生院</t>
  </si>
  <si>
    <t>任市镇二医院</t>
  </si>
  <si>
    <t>长岭中心卫生院</t>
  </si>
  <si>
    <t>广福镇卫生院</t>
  </si>
  <si>
    <t>八庙镇卫生院</t>
  </si>
  <si>
    <t>财政局局长：</t>
  </si>
  <si>
    <t>财政局分管领导：</t>
  </si>
  <si>
    <t>经办人：</t>
  </si>
  <si>
    <t>卫生健康局局长：</t>
  </si>
  <si>
    <t>卫生健康局分管领导：</t>
  </si>
  <si>
    <t xml:space="preserve">    备注：此次补助资金根据开江卫发【2019】3号关于《2019年度基本公共卫生服务项目县级绩效考核细则》进行分配。</t>
  </si>
  <si>
    <t xml:space="preserve">    备注：此次补助资金按折算后的2014年常住人口乘以预计人均补助标准50元/人的70%（35元/人）进行预分配；剩余部分先通过大平台下达给卫计主管部门，待年终进行考核后，按统计局提供的实际常住人口进行折算后的常住人口×预计人均补助标准50元/人×各基层医疗卫生机构考核得分×（各基层医疗卫生机构实际常住人口总和×100）÷（各基层医疗卫生机构实际常住人口×各基层医疗卫生机构考核得分）拉通算账进行清算再拨付给各基层医疗卫生机构。</t>
  </si>
  <si>
    <t>开江县2022年村卫生室实行基本药物制度补助资金分配表</t>
  </si>
  <si>
    <t>2022年村卫生室基药拨款数</t>
  </si>
  <si>
    <t>应补助总金额</t>
  </si>
  <si>
    <t>此次拨付金额</t>
  </si>
  <si>
    <t>按实际常住人口补助</t>
  </si>
  <si>
    <t>人均补助标准</t>
  </si>
  <si>
    <t>应补助        金  额</t>
  </si>
  <si>
    <t>补助标准</t>
  </si>
  <si>
    <t>补助   金额</t>
  </si>
  <si>
    <t>补助              金额</t>
  </si>
  <si>
    <t xml:space="preserve">    备注：一是中央补助资金根据村卫生室通过乡镇卫生院代购药品总量进行清算下达给各基层医疗卫生机构；二是省级资金按每个村卫生室4500元的标准给予补助；三是县级资金按每个村卫生室2500元的标准给予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</si>
</sst>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4">
    <font>
      <sz val="12"/>
      <name val="宋体"/>
      <family val="0"/>
    </font>
    <font>
      <sz val="11"/>
      <name val="宋体"/>
      <family val="0"/>
    </font>
    <font>
      <sz val="10"/>
      <name val="宋体"/>
      <family val="0"/>
    </font>
    <font>
      <b/>
      <sz val="20"/>
      <color indexed="63"/>
      <name val="宋体"/>
      <family val="0"/>
    </font>
    <font>
      <b/>
      <sz val="12"/>
      <color indexed="63"/>
      <name val="楷体"/>
      <family val="3"/>
    </font>
    <font>
      <b/>
      <sz val="12"/>
      <name val="宋体"/>
      <family val="0"/>
    </font>
    <font>
      <sz val="10"/>
      <color indexed="63"/>
      <name val="宋体"/>
      <family val="0"/>
    </font>
    <font>
      <sz val="9"/>
      <color indexed="63"/>
      <name val="宋体"/>
      <family val="0"/>
    </font>
    <font>
      <b/>
      <sz val="12"/>
      <name val="楷体"/>
      <family val="3"/>
    </font>
    <font>
      <b/>
      <sz val="9"/>
      <name val="宋体"/>
      <family val="0"/>
    </font>
    <font>
      <sz val="12"/>
      <color indexed="10"/>
      <name val="宋体"/>
      <family val="0"/>
    </font>
    <font>
      <b/>
      <sz val="20"/>
      <name val="宋体"/>
      <family val="0"/>
    </font>
    <font>
      <b/>
      <sz val="10"/>
      <name val="宋体"/>
      <family val="0"/>
    </font>
    <font>
      <sz val="8"/>
      <color indexed="63"/>
      <name val="宋体"/>
      <family val="0"/>
    </font>
    <font>
      <sz val="11"/>
      <color indexed="63"/>
      <name val="宋体"/>
      <family val="0"/>
    </font>
    <font>
      <sz val="11"/>
      <color indexed="8"/>
      <name val="宋体"/>
      <family val="0"/>
    </font>
    <font>
      <sz val="11"/>
      <color indexed="9"/>
      <name val="宋体"/>
      <family val="0"/>
    </font>
    <font>
      <b/>
      <sz val="11"/>
      <color indexed="53"/>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b/>
      <sz val="11"/>
      <color indexed="54"/>
      <name val="宋体"/>
      <family val="0"/>
    </font>
    <font>
      <u val="single"/>
      <sz val="11"/>
      <color indexed="20"/>
      <name val="宋体"/>
      <family val="0"/>
    </font>
    <font>
      <sz val="12"/>
      <color indexed="8"/>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right style="thin"/>
      <top style="thin"/>
      <bottom style="thin"/>
    </border>
    <border>
      <left>
        <color indexed="63"/>
      </left>
      <right style="thin"/>
      <top>
        <color indexed="63"/>
      </top>
      <bottom>
        <color indexed="63"/>
      </bottom>
    </border>
    <border>
      <left/>
      <right style="thin"/>
      <top style="thin"/>
      <bottom>
        <color indexed="63"/>
      </bottom>
    </border>
    <border>
      <left style="thin"/>
      <right style="thin"/>
      <top style="thin"/>
      <bottom>
        <color indexed="63"/>
      </bottom>
    </border>
    <border>
      <left>
        <color indexed="63"/>
      </left>
      <right style="thin"/>
      <top>
        <color indexed="63"/>
      </top>
      <bottom style="thin"/>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6" borderId="2" applyNumberFormat="0" applyFont="0" applyAlignment="0" applyProtection="0"/>
    <xf numFmtId="0" fontId="16" fillId="3"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2" fillId="0" borderId="3" applyNumberFormat="0" applyFill="0" applyAlignment="0" applyProtection="0"/>
    <xf numFmtId="0" fontId="30" fillId="0" borderId="3" applyNumberFormat="0" applyFill="0" applyAlignment="0" applyProtection="0"/>
    <xf numFmtId="0" fontId="16" fillId="7" borderId="0" applyNumberFormat="0" applyBorder="0" applyAlignment="0" applyProtection="0"/>
    <xf numFmtId="0" fontId="23" fillId="0" borderId="4" applyNumberFormat="0" applyFill="0" applyAlignment="0" applyProtection="0"/>
    <xf numFmtId="0" fontId="16" fillId="3" borderId="0" applyNumberFormat="0" applyBorder="0" applyAlignment="0" applyProtection="0"/>
    <xf numFmtId="0" fontId="28" fillId="2" borderId="5" applyNumberFormat="0" applyAlignment="0" applyProtection="0"/>
    <xf numFmtId="0" fontId="17" fillId="2" borderId="1" applyNumberFormat="0" applyAlignment="0" applyProtection="0"/>
    <xf numFmtId="0" fontId="31" fillId="8" borderId="6" applyNumberFormat="0" applyAlignment="0" applyProtection="0"/>
    <xf numFmtId="0" fontId="15" fillId="9" borderId="0" applyNumberFormat="0" applyBorder="0" applyAlignment="0" applyProtection="0"/>
    <xf numFmtId="0" fontId="16" fillId="10" borderId="0" applyNumberFormat="0" applyBorder="0" applyAlignment="0" applyProtection="0"/>
    <xf numFmtId="0" fontId="32" fillId="0" borderId="7" applyNumberFormat="0" applyFill="0" applyAlignment="0" applyProtection="0"/>
    <xf numFmtId="0" fontId="28" fillId="0" borderId="8" applyNumberFormat="0" applyFill="0" applyAlignment="0" applyProtection="0"/>
    <xf numFmtId="0" fontId="26" fillId="9"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6"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cellStyleXfs>
  <cellXfs count="61">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horizontal="center" vertical="center" wrapText="1"/>
      <protection/>
    </xf>
    <xf numFmtId="0" fontId="4" fillId="0" borderId="0" xfId="0" applyFont="1" applyAlignment="1" applyProtection="1">
      <alignment horizontal="left" vertical="top" wrapText="1"/>
      <protection/>
    </xf>
    <xf numFmtId="0" fontId="5" fillId="0" borderId="0" xfId="0" applyFont="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176" fontId="6" fillId="0" borderId="17" xfId="0" applyNumberFormat="1" applyFont="1" applyBorder="1" applyAlignment="1" applyProtection="1">
      <alignment horizontal="center" vertical="center" wrapText="1"/>
      <protection/>
    </xf>
    <xf numFmtId="177" fontId="6" fillId="0" borderId="17" xfId="0" applyNumberFormat="1"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176" fontId="6" fillId="0" borderId="17" xfId="0" applyNumberFormat="1"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8" fillId="0" borderId="0" xfId="0" applyFont="1" applyAlignment="1" applyProtection="1">
      <alignment/>
      <protection/>
    </xf>
    <xf numFmtId="0" fontId="0" fillId="0" borderId="0" xfId="0" applyFont="1" applyAlignment="1" applyProtection="1">
      <alignment/>
      <protection/>
    </xf>
    <xf numFmtId="0" fontId="9" fillId="0" borderId="0" xfId="0" applyFont="1" applyAlignment="1" applyProtection="1">
      <alignment horizontal="justify" vertical="center" wrapText="1"/>
      <protection/>
    </xf>
    <xf numFmtId="0" fontId="8" fillId="0" borderId="0" xfId="0" applyFont="1" applyAlignment="1" applyProtection="1">
      <alignment horizontal="right" vertical="center" wrapText="1"/>
      <protection/>
    </xf>
    <xf numFmtId="0" fontId="10" fillId="0" borderId="0" xfId="0" applyFont="1" applyAlignment="1" applyProtection="1">
      <alignment vertical="center"/>
      <protection/>
    </xf>
    <xf numFmtId="0" fontId="10" fillId="0" borderId="0" xfId="0" applyNumberFormat="1" applyFont="1" applyAlignment="1" applyProtection="1">
      <alignment vertical="center"/>
      <protection/>
    </xf>
    <xf numFmtId="0" fontId="11" fillId="0" borderId="0" xfId="0" applyFont="1" applyAlignment="1" applyProtection="1">
      <alignment horizontal="center" vertical="center" wrapText="1"/>
      <protection/>
    </xf>
    <xf numFmtId="0" fontId="4" fillId="0" borderId="0" xfId="0" applyFont="1" applyAlignment="1" applyProtection="1">
      <alignment horizontal="left" vertical="top"/>
      <protection/>
    </xf>
    <xf numFmtId="0" fontId="5" fillId="0" borderId="0" xfId="0" applyFont="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12" fillId="19" borderId="10"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12" fillId="19" borderId="17" xfId="0" applyFont="1" applyFill="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12" fillId="19" borderId="9"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9" fillId="0" borderId="0" xfId="0" applyFont="1" applyFill="1" applyAlignment="1" applyProtection="1">
      <alignment horizontal="justify" vertical="center" wrapText="1"/>
      <protection/>
    </xf>
    <xf numFmtId="0" fontId="0" fillId="0" borderId="0" xfId="0" applyFont="1" applyAlignment="1" applyProtection="1">
      <alignment horizontal="center"/>
      <protection/>
    </xf>
    <xf numFmtId="0" fontId="8" fillId="0" borderId="0" xfId="0" applyFont="1" applyAlignment="1" applyProtection="1">
      <alignment horizontal="center"/>
      <protection/>
    </xf>
    <xf numFmtId="176" fontId="2" fillId="0" borderId="17"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9" xfId="0" applyFont="1" applyFill="1" applyBorder="1" applyAlignment="1" applyProtection="1">
      <alignment vertical="center"/>
      <protection/>
    </xf>
    <xf numFmtId="0" fontId="0" fillId="0" borderId="9" xfId="0" applyBorder="1" applyAlignment="1" applyProtection="1">
      <alignment vertical="center"/>
      <protection/>
    </xf>
    <xf numFmtId="0" fontId="6" fillId="0" borderId="21" xfId="0" applyFont="1" applyFill="1" applyBorder="1" applyAlignment="1" applyProtection="1">
      <alignment horizontal="center" vertical="center" wrapText="1"/>
      <protection/>
    </xf>
    <xf numFmtId="0" fontId="10" fillId="0" borderId="9" xfId="0" applyFont="1" applyBorder="1" applyAlignment="1" applyProtection="1">
      <alignment vertical="center"/>
      <protection/>
    </xf>
    <xf numFmtId="0" fontId="10" fillId="0" borderId="9" xfId="0" applyNumberFormat="1" applyFont="1" applyBorder="1" applyAlignment="1" applyProtection="1">
      <alignment vertical="center"/>
      <protection/>
    </xf>
    <xf numFmtId="0" fontId="14" fillId="0" borderId="0" xfId="0" applyFont="1" applyBorder="1" applyAlignment="1" applyProtection="1">
      <alignment horizont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27"/>
  <sheetViews>
    <sheetView showZeros="0" workbookViewId="0" topLeftCell="A1">
      <pane xSplit="1" ySplit="6" topLeftCell="B7" activePane="bottomRight" state="frozen"/>
      <selection pane="bottomRight" activeCell="F13" sqref="F13"/>
    </sheetView>
  </sheetViews>
  <sheetFormatPr defaultColWidth="9.00390625" defaultRowHeight="14.25"/>
  <cols>
    <col min="1" max="1" width="16.625" style="1" customWidth="1"/>
    <col min="2" max="2" width="6.25390625" style="1" customWidth="1"/>
    <col min="3" max="3" width="9.125" style="1" customWidth="1"/>
    <col min="4" max="4" width="14.00390625" style="1" customWidth="1"/>
    <col min="5" max="5" width="9.25390625" style="1" customWidth="1"/>
    <col min="6" max="6" width="8.625" style="1" customWidth="1"/>
    <col min="7" max="7" width="7.875" style="1" customWidth="1"/>
    <col min="8" max="8" width="7.625" style="1" customWidth="1"/>
    <col min="9" max="9" width="7.50390625" style="1" customWidth="1"/>
    <col min="10" max="10" width="8.75390625" style="1" customWidth="1"/>
    <col min="11" max="11" width="7.875" style="1" customWidth="1"/>
    <col min="12" max="12" width="6.125" style="1" customWidth="1"/>
    <col min="13" max="13" width="9.25390625" style="1" customWidth="1"/>
    <col min="14" max="14" width="8.625" style="1" customWidth="1"/>
    <col min="15" max="15" width="7.875" style="1" customWidth="1"/>
    <col min="16" max="16" width="7.625" style="1" customWidth="1"/>
    <col min="17" max="17" width="8.375" style="0" customWidth="1"/>
    <col min="18" max="18" width="8.125" style="0" customWidth="1"/>
    <col min="19" max="19" width="9.00390625" style="0" customWidth="1"/>
  </cols>
  <sheetData>
    <row r="1" ht="33" customHeight="1"/>
    <row r="2" spans="1:16" ht="27.75" customHeight="1">
      <c r="A2" s="4" t="s">
        <v>0</v>
      </c>
      <c r="B2" s="32"/>
      <c r="C2" s="32"/>
      <c r="D2" s="32"/>
      <c r="E2" s="32"/>
      <c r="F2" s="32"/>
      <c r="G2" s="32"/>
      <c r="H2" s="32"/>
      <c r="I2" s="32"/>
      <c r="J2" s="32"/>
      <c r="K2" s="32"/>
      <c r="L2" s="32"/>
      <c r="M2" s="32"/>
      <c r="N2" s="32"/>
      <c r="O2" s="32"/>
      <c r="P2" s="32"/>
    </row>
    <row r="3" spans="1:16" s="1" customFormat="1" ht="19.5" customHeight="1">
      <c r="A3" s="33"/>
      <c r="B3" s="33"/>
      <c r="C3" s="33"/>
      <c r="D3" s="33"/>
      <c r="E3" s="34"/>
      <c r="F3" s="34"/>
      <c r="G3" s="6"/>
      <c r="H3" s="6"/>
      <c r="I3" s="6"/>
      <c r="J3" s="6"/>
      <c r="K3" s="6"/>
      <c r="L3" s="6"/>
      <c r="M3" s="29" t="s">
        <v>1</v>
      </c>
      <c r="N3" s="29"/>
      <c r="O3" s="29"/>
      <c r="P3" s="29"/>
    </row>
    <row r="4" spans="1:17" s="2" customFormat="1" ht="24" customHeight="1">
      <c r="A4" s="14" t="s">
        <v>2</v>
      </c>
      <c r="B4" s="8" t="s">
        <v>3</v>
      </c>
      <c r="C4" s="35" t="s">
        <v>4</v>
      </c>
      <c r="D4" s="36" t="s">
        <v>5</v>
      </c>
      <c r="E4" s="37" t="s">
        <v>6</v>
      </c>
      <c r="F4" s="37"/>
      <c r="G4" s="37"/>
      <c r="H4" s="38"/>
      <c r="I4" s="37" t="s">
        <v>7</v>
      </c>
      <c r="J4" s="37"/>
      <c r="K4" s="37"/>
      <c r="L4" s="38"/>
      <c r="M4" s="37" t="s">
        <v>8</v>
      </c>
      <c r="N4" s="37"/>
      <c r="O4" s="37"/>
      <c r="P4" s="38"/>
      <c r="Q4" s="53" t="s">
        <v>9</v>
      </c>
    </row>
    <row r="5" spans="1:17" s="2" customFormat="1" ht="31.5" customHeight="1">
      <c r="A5" s="17"/>
      <c r="B5" s="15"/>
      <c r="C5" s="39"/>
      <c r="D5" s="40"/>
      <c r="E5" s="15" t="s">
        <v>10</v>
      </c>
      <c r="F5" s="15" t="s">
        <v>11</v>
      </c>
      <c r="G5" s="15" t="s">
        <v>12</v>
      </c>
      <c r="H5" s="15" t="s">
        <v>13</v>
      </c>
      <c r="I5" s="15" t="s">
        <v>10</v>
      </c>
      <c r="J5" s="15" t="s">
        <v>11</v>
      </c>
      <c r="K5" s="15" t="s">
        <v>12</v>
      </c>
      <c r="L5" s="15" t="s">
        <v>13</v>
      </c>
      <c r="M5" s="12" t="s">
        <v>10</v>
      </c>
      <c r="N5" s="12" t="s">
        <v>11</v>
      </c>
      <c r="O5" s="12" t="s">
        <v>12</v>
      </c>
      <c r="P5" s="12" t="s">
        <v>13</v>
      </c>
      <c r="Q5" s="54"/>
    </row>
    <row r="6" spans="1:17" s="2" customFormat="1" ht="18.75" customHeight="1">
      <c r="A6" s="41" t="s">
        <v>10</v>
      </c>
      <c r="B6" s="25">
        <f>SUM(B7:B20)</f>
        <v>449000</v>
      </c>
      <c r="C6" s="25">
        <f>D6/B6</f>
        <v>0.9220489977728286</v>
      </c>
      <c r="D6" s="42">
        <f>SUM(D7:D20)</f>
        <v>414000</v>
      </c>
      <c r="E6" s="7">
        <f>SUM(F6:H6)</f>
        <v>0</v>
      </c>
      <c r="F6" s="7">
        <f>SUM(F7:F20)</f>
        <v>0</v>
      </c>
      <c r="G6" s="7">
        <f>SUM(G7:G20)</f>
        <v>0</v>
      </c>
      <c r="H6" s="15"/>
      <c r="I6" s="15">
        <f>SUM(I7:I20)</f>
        <v>0</v>
      </c>
      <c r="J6" s="15">
        <f>SUM(J7:J20)</f>
        <v>0</v>
      </c>
      <c r="K6" s="15">
        <f>SUM(K7:K20)</f>
        <v>0</v>
      </c>
      <c r="L6" s="15">
        <f>SUM(L7:L20)</f>
        <v>0</v>
      </c>
      <c r="M6" s="7">
        <f>E6-I6</f>
        <v>0</v>
      </c>
      <c r="N6" s="7">
        <f>SUM(N7:N20)</f>
        <v>0</v>
      </c>
      <c r="O6" s="7">
        <f>SUM(O7:O20)</f>
        <v>0</v>
      </c>
      <c r="P6" s="7">
        <f>SUM(P7:P20)</f>
        <v>0</v>
      </c>
      <c r="Q6" s="55"/>
    </row>
    <row r="7" spans="1:18" ht="18.75" customHeight="1">
      <c r="A7" s="43" t="s">
        <v>14</v>
      </c>
      <c r="B7" s="23">
        <v>35646</v>
      </c>
      <c r="C7" s="23"/>
      <c r="D7" s="42">
        <v>32867</v>
      </c>
      <c r="E7" s="44">
        <f>F7+G7</f>
        <v>0</v>
      </c>
      <c r="F7" s="18"/>
      <c r="G7" s="18"/>
      <c r="H7" s="18"/>
      <c r="I7" s="15">
        <f aca="true" t="shared" si="0" ref="I7:I27">SUM(J7:L7)</f>
        <v>0</v>
      </c>
      <c r="J7" s="18"/>
      <c r="K7" s="18"/>
      <c r="L7" s="18"/>
      <c r="M7" s="7">
        <f aca="true" t="shared" si="1" ref="M7:M28">E7-I7</f>
        <v>0</v>
      </c>
      <c r="N7" s="7">
        <f>F7-J7</f>
        <v>0</v>
      </c>
      <c r="O7" s="7">
        <f>G7-K7</f>
        <v>0</v>
      </c>
      <c r="P7" s="44">
        <f>H7-L7</f>
        <v>0</v>
      </c>
      <c r="Q7" s="56"/>
      <c r="R7" s="57">
        <f>E7/B7</f>
        <v>0</v>
      </c>
    </row>
    <row r="8" spans="1:18" ht="18.75" customHeight="1">
      <c r="A8" s="45" t="s">
        <v>15</v>
      </c>
      <c r="B8" s="23">
        <v>48096</v>
      </c>
      <c r="C8" s="23"/>
      <c r="D8" s="42">
        <v>44347</v>
      </c>
      <c r="E8" s="44">
        <f aca="true" t="shared" si="2" ref="E8:E28">F8+G8</f>
        <v>0</v>
      </c>
      <c r="F8" s="18"/>
      <c r="G8" s="18"/>
      <c r="H8" s="18"/>
      <c r="I8" s="15">
        <f t="shared" si="0"/>
        <v>0</v>
      </c>
      <c r="J8" s="18"/>
      <c r="K8" s="18"/>
      <c r="L8" s="18"/>
      <c r="M8" s="7">
        <f t="shared" si="1"/>
        <v>0</v>
      </c>
      <c r="N8" s="7">
        <f aca="true" t="shared" si="3" ref="N8:N28">F8-J8</f>
        <v>0</v>
      </c>
      <c r="O8" s="7">
        <f aca="true" t="shared" si="4" ref="O8:O28">G8-K8</f>
        <v>0</v>
      </c>
      <c r="P8" s="44">
        <f aca="true" t="shared" si="5" ref="P8:P27">H8-L8</f>
        <v>0</v>
      </c>
      <c r="Q8" s="56"/>
      <c r="R8" s="57">
        <f aca="true" t="shared" si="6" ref="R8:R27">E8/B8</f>
        <v>0</v>
      </c>
    </row>
    <row r="9" spans="1:18" ht="18.75" customHeight="1">
      <c r="A9" s="45" t="s">
        <v>16</v>
      </c>
      <c r="B9" s="23">
        <v>61623</v>
      </c>
      <c r="C9" s="23"/>
      <c r="D9" s="42">
        <v>56820</v>
      </c>
      <c r="E9" s="44">
        <f t="shared" si="2"/>
        <v>0</v>
      </c>
      <c r="F9" s="18"/>
      <c r="G9" s="18"/>
      <c r="H9" s="18"/>
      <c r="I9" s="15">
        <f t="shared" si="0"/>
        <v>0</v>
      </c>
      <c r="J9" s="18"/>
      <c r="K9" s="18"/>
      <c r="L9" s="18"/>
      <c r="M9" s="7">
        <f t="shared" si="1"/>
        <v>0</v>
      </c>
      <c r="N9" s="7">
        <f t="shared" si="3"/>
        <v>0</v>
      </c>
      <c r="O9" s="7">
        <f t="shared" si="4"/>
        <v>0</v>
      </c>
      <c r="P9" s="44">
        <f t="shared" si="5"/>
        <v>0</v>
      </c>
      <c r="Q9" s="56"/>
      <c r="R9" s="57">
        <f t="shared" si="6"/>
        <v>0</v>
      </c>
    </row>
    <row r="10" spans="1:18" ht="18.75" customHeight="1">
      <c r="A10" s="45" t="s">
        <v>17</v>
      </c>
      <c r="B10" s="23">
        <v>37338</v>
      </c>
      <c r="C10" s="23"/>
      <c r="D10" s="42">
        <v>34428</v>
      </c>
      <c r="E10" s="44">
        <f t="shared" si="2"/>
        <v>0</v>
      </c>
      <c r="F10" s="18"/>
      <c r="G10" s="18"/>
      <c r="H10" s="18"/>
      <c r="I10" s="15">
        <f t="shared" si="0"/>
        <v>0</v>
      </c>
      <c r="J10" s="18"/>
      <c r="K10" s="18"/>
      <c r="L10" s="18"/>
      <c r="M10" s="7">
        <f t="shared" si="1"/>
        <v>0</v>
      </c>
      <c r="N10" s="7">
        <f t="shared" si="3"/>
        <v>0</v>
      </c>
      <c r="O10" s="7">
        <f t="shared" si="4"/>
        <v>0</v>
      </c>
      <c r="P10" s="44">
        <f t="shared" si="5"/>
        <v>0</v>
      </c>
      <c r="Q10" s="56"/>
      <c r="R10" s="57">
        <f t="shared" si="6"/>
        <v>0</v>
      </c>
    </row>
    <row r="11" spans="1:18" ht="18.75" customHeight="1">
      <c r="A11" s="45" t="s">
        <v>18</v>
      </c>
      <c r="B11" s="23">
        <v>12316</v>
      </c>
      <c r="C11" s="23"/>
      <c r="D11" s="42">
        <v>11356</v>
      </c>
      <c r="E11" s="44">
        <f t="shared" si="2"/>
        <v>0</v>
      </c>
      <c r="F11" s="18"/>
      <c r="G11" s="18"/>
      <c r="H11" s="18"/>
      <c r="I11" s="15">
        <f t="shared" si="0"/>
        <v>0</v>
      </c>
      <c r="J11" s="18"/>
      <c r="K11" s="18"/>
      <c r="L11" s="18"/>
      <c r="M11" s="7">
        <f t="shared" si="1"/>
        <v>0</v>
      </c>
      <c r="N11" s="7">
        <f t="shared" si="3"/>
        <v>0</v>
      </c>
      <c r="O11" s="7">
        <f t="shared" si="4"/>
        <v>0</v>
      </c>
      <c r="P11" s="44">
        <f t="shared" si="5"/>
        <v>0</v>
      </c>
      <c r="Q11" s="56"/>
      <c r="R11" s="57">
        <f t="shared" si="6"/>
        <v>0</v>
      </c>
    </row>
    <row r="12" spans="1:18" ht="18.75" customHeight="1">
      <c r="A12" s="45" t="s">
        <v>19</v>
      </c>
      <c r="B12" s="23">
        <v>11190</v>
      </c>
      <c r="C12" s="23"/>
      <c r="D12" s="42">
        <v>10318</v>
      </c>
      <c r="E12" s="44">
        <f t="shared" si="2"/>
        <v>0</v>
      </c>
      <c r="F12" s="18"/>
      <c r="G12" s="18"/>
      <c r="H12" s="18"/>
      <c r="I12" s="15">
        <f t="shared" si="0"/>
        <v>0</v>
      </c>
      <c r="J12" s="18"/>
      <c r="K12" s="18"/>
      <c r="L12" s="18"/>
      <c r="M12" s="7">
        <f t="shared" si="1"/>
        <v>0</v>
      </c>
      <c r="N12" s="7">
        <f t="shared" si="3"/>
        <v>0</v>
      </c>
      <c r="O12" s="7">
        <f t="shared" si="4"/>
        <v>0</v>
      </c>
      <c r="P12" s="44">
        <f t="shared" si="5"/>
        <v>0</v>
      </c>
      <c r="Q12" s="56"/>
      <c r="R12" s="57">
        <f t="shared" si="6"/>
        <v>0</v>
      </c>
    </row>
    <row r="13" spans="1:18" ht="18.75" customHeight="1">
      <c r="A13" s="45" t="s">
        <v>20</v>
      </c>
      <c r="B13" s="23">
        <v>33574</v>
      </c>
      <c r="C13" s="23"/>
      <c r="D13" s="42">
        <v>30957</v>
      </c>
      <c r="E13" s="44">
        <f t="shared" si="2"/>
        <v>0</v>
      </c>
      <c r="F13" s="18"/>
      <c r="G13" s="18"/>
      <c r="H13" s="18"/>
      <c r="I13" s="15">
        <f t="shared" si="0"/>
        <v>0</v>
      </c>
      <c r="J13" s="18"/>
      <c r="K13" s="18"/>
      <c r="L13" s="18"/>
      <c r="M13" s="7">
        <f t="shared" si="1"/>
        <v>0</v>
      </c>
      <c r="N13" s="7">
        <f t="shared" si="3"/>
        <v>0</v>
      </c>
      <c r="O13" s="7">
        <f t="shared" si="4"/>
        <v>0</v>
      </c>
      <c r="P13" s="44">
        <f t="shared" si="5"/>
        <v>0</v>
      </c>
      <c r="Q13" s="56"/>
      <c r="R13" s="57">
        <f t="shared" si="6"/>
        <v>0</v>
      </c>
    </row>
    <row r="14" spans="1:18" ht="18.75" customHeight="1">
      <c r="A14" s="45" t="s">
        <v>21</v>
      </c>
      <c r="B14" s="23">
        <v>24046</v>
      </c>
      <c r="C14" s="23"/>
      <c r="D14" s="42">
        <v>22172</v>
      </c>
      <c r="E14" s="44">
        <f t="shared" si="2"/>
        <v>0</v>
      </c>
      <c r="F14" s="18"/>
      <c r="G14" s="18"/>
      <c r="H14" s="18"/>
      <c r="I14" s="15">
        <f t="shared" si="0"/>
        <v>0</v>
      </c>
      <c r="J14" s="18"/>
      <c r="K14" s="18"/>
      <c r="L14" s="18"/>
      <c r="M14" s="7">
        <f t="shared" si="1"/>
        <v>0</v>
      </c>
      <c r="N14" s="7">
        <f t="shared" si="3"/>
        <v>0</v>
      </c>
      <c r="O14" s="7">
        <f t="shared" si="4"/>
        <v>0</v>
      </c>
      <c r="P14" s="44">
        <f t="shared" si="5"/>
        <v>0</v>
      </c>
      <c r="Q14" s="56"/>
      <c r="R14" s="57">
        <f t="shared" si="6"/>
        <v>0</v>
      </c>
    </row>
    <row r="15" spans="1:18" ht="18.75" customHeight="1">
      <c r="A15" s="45" t="s">
        <v>22</v>
      </c>
      <c r="B15" s="23">
        <v>15029</v>
      </c>
      <c r="C15" s="23"/>
      <c r="D15" s="42">
        <v>13857</v>
      </c>
      <c r="E15" s="44">
        <f t="shared" si="2"/>
        <v>0</v>
      </c>
      <c r="F15" s="18"/>
      <c r="G15" s="18"/>
      <c r="H15" s="18"/>
      <c r="I15" s="15">
        <f t="shared" si="0"/>
        <v>0</v>
      </c>
      <c r="J15" s="18"/>
      <c r="K15" s="18"/>
      <c r="L15" s="18"/>
      <c r="M15" s="7">
        <f t="shared" si="1"/>
        <v>0</v>
      </c>
      <c r="N15" s="7">
        <f t="shared" si="3"/>
        <v>0</v>
      </c>
      <c r="O15" s="7">
        <f t="shared" si="4"/>
        <v>0</v>
      </c>
      <c r="P15" s="44">
        <f t="shared" si="5"/>
        <v>0</v>
      </c>
      <c r="Q15" s="56"/>
      <c r="R15" s="57">
        <f t="shared" si="6"/>
        <v>0</v>
      </c>
    </row>
    <row r="16" spans="1:18" ht="18.75" customHeight="1">
      <c r="A16" s="45" t="s">
        <v>23</v>
      </c>
      <c r="B16" s="23">
        <v>41086</v>
      </c>
      <c r="C16" s="23"/>
      <c r="D16" s="42">
        <v>37883</v>
      </c>
      <c r="E16" s="44">
        <f t="shared" si="2"/>
        <v>0</v>
      </c>
      <c r="F16" s="18"/>
      <c r="G16" s="18"/>
      <c r="H16" s="18"/>
      <c r="I16" s="15">
        <f t="shared" si="0"/>
        <v>0</v>
      </c>
      <c r="J16" s="18"/>
      <c r="K16" s="18"/>
      <c r="L16" s="18"/>
      <c r="M16" s="7">
        <f t="shared" si="1"/>
        <v>0</v>
      </c>
      <c r="N16" s="7">
        <f t="shared" si="3"/>
        <v>0</v>
      </c>
      <c r="O16" s="7">
        <f t="shared" si="4"/>
        <v>0</v>
      </c>
      <c r="P16" s="44">
        <f t="shared" si="5"/>
        <v>0</v>
      </c>
      <c r="Q16" s="56"/>
      <c r="R16" s="57">
        <f t="shared" si="6"/>
        <v>0</v>
      </c>
    </row>
    <row r="17" spans="1:18" s="30" customFormat="1" ht="18.75" customHeight="1">
      <c r="A17" s="46" t="s">
        <v>24</v>
      </c>
      <c r="B17" s="23">
        <v>67421</v>
      </c>
      <c r="C17" s="23"/>
      <c r="D17" s="42">
        <v>62165</v>
      </c>
      <c r="E17" s="44">
        <f t="shared" si="2"/>
        <v>0</v>
      </c>
      <c r="F17" s="18"/>
      <c r="G17" s="18"/>
      <c r="H17" s="18"/>
      <c r="I17" s="20">
        <f t="shared" si="0"/>
        <v>0</v>
      </c>
      <c r="J17" s="52"/>
      <c r="K17" s="52"/>
      <c r="L17" s="52"/>
      <c r="M17" s="7">
        <f t="shared" si="1"/>
        <v>0</v>
      </c>
      <c r="N17" s="7">
        <f t="shared" si="3"/>
        <v>0</v>
      </c>
      <c r="O17" s="7">
        <f t="shared" si="4"/>
        <v>0</v>
      </c>
      <c r="P17" s="44">
        <f t="shared" si="5"/>
        <v>0</v>
      </c>
      <c r="Q17" s="58"/>
      <c r="R17" s="57">
        <f t="shared" si="6"/>
        <v>0</v>
      </c>
    </row>
    <row r="18" spans="1:18" s="31" customFormat="1" ht="18.75" customHeight="1">
      <c r="A18" s="45" t="s">
        <v>25</v>
      </c>
      <c r="B18" s="47">
        <v>29859</v>
      </c>
      <c r="C18" s="47"/>
      <c r="D18" s="42">
        <v>27531</v>
      </c>
      <c r="E18" s="44">
        <f t="shared" si="2"/>
        <v>0</v>
      </c>
      <c r="F18" s="18"/>
      <c r="G18" s="18"/>
      <c r="H18" s="18"/>
      <c r="I18" s="20">
        <f t="shared" si="0"/>
        <v>0</v>
      </c>
      <c r="J18" s="52"/>
      <c r="K18" s="52"/>
      <c r="L18" s="52"/>
      <c r="M18" s="7">
        <f t="shared" si="1"/>
        <v>0</v>
      </c>
      <c r="N18" s="7">
        <f t="shared" si="3"/>
        <v>0</v>
      </c>
      <c r="O18" s="7">
        <f t="shared" si="4"/>
        <v>0</v>
      </c>
      <c r="P18" s="44">
        <f t="shared" si="5"/>
        <v>0</v>
      </c>
      <c r="Q18" s="59"/>
      <c r="R18" s="57">
        <f t="shared" si="6"/>
        <v>0</v>
      </c>
    </row>
    <row r="19" spans="1:18" ht="18.75" customHeight="1">
      <c r="A19" s="45" t="s">
        <v>26</v>
      </c>
      <c r="B19" s="23">
        <v>16605</v>
      </c>
      <c r="C19" s="23"/>
      <c r="D19" s="42">
        <v>15311</v>
      </c>
      <c r="E19" s="44">
        <f t="shared" si="2"/>
        <v>0</v>
      </c>
      <c r="F19" s="18"/>
      <c r="G19" s="18"/>
      <c r="H19" s="18"/>
      <c r="I19" s="15">
        <f t="shared" si="0"/>
        <v>0</v>
      </c>
      <c r="J19" s="18"/>
      <c r="K19" s="18"/>
      <c r="L19" s="18"/>
      <c r="M19" s="7">
        <f t="shared" si="1"/>
        <v>0</v>
      </c>
      <c r="N19" s="7">
        <f t="shared" si="3"/>
        <v>0</v>
      </c>
      <c r="O19" s="7">
        <f t="shared" si="4"/>
        <v>0</v>
      </c>
      <c r="P19" s="44">
        <f t="shared" si="5"/>
        <v>0</v>
      </c>
      <c r="Q19" s="56"/>
      <c r="R19" s="57">
        <f t="shared" si="6"/>
        <v>0</v>
      </c>
    </row>
    <row r="20" spans="1:18" ht="18.75" customHeight="1">
      <c r="A20" s="48" t="s">
        <v>27</v>
      </c>
      <c r="B20" s="23">
        <v>15171</v>
      </c>
      <c r="C20" s="23"/>
      <c r="D20" s="42">
        <v>13988</v>
      </c>
      <c r="E20" s="44">
        <f t="shared" si="2"/>
        <v>0</v>
      </c>
      <c r="F20" s="18"/>
      <c r="G20" s="18"/>
      <c r="H20" s="18"/>
      <c r="I20" s="15">
        <f t="shared" si="0"/>
        <v>0</v>
      </c>
      <c r="J20" s="18"/>
      <c r="K20" s="18"/>
      <c r="L20" s="18"/>
      <c r="M20" s="7">
        <f t="shared" si="1"/>
        <v>0</v>
      </c>
      <c r="N20" s="7">
        <f t="shared" si="3"/>
        <v>0</v>
      </c>
      <c r="O20" s="7">
        <f t="shared" si="4"/>
        <v>0</v>
      </c>
      <c r="P20" s="44">
        <f t="shared" si="5"/>
        <v>0</v>
      </c>
      <c r="Q20" s="56"/>
      <c r="R20" s="57">
        <f t="shared" si="6"/>
        <v>0</v>
      </c>
    </row>
    <row r="21" spans="1:16" s="26" customFormat="1" ht="27.75" customHeight="1" hidden="1">
      <c r="A21" s="26" t="s">
        <v>28</v>
      </c>
      <c r="B21" s="27"/>
      <c r="C21" s="27"/>
      <c r="H21" s="26" t="s">
        <v>29</v>
      </c>
      <c r="I21" s="27"/>
      <c r="N21" s="51" t="s">
        <v>30</v>
      </c>
      <c r="O21" s="51"/>
      <c r="P21" s="27"/>
    </row>
    <row r="22" spans="1:16" s="26" customFormat="1" ht="25.5" customHeight="1" hidden="1">
      <c r="A22" s="26" t="s">
        <v>31</v>
      </c>
      <c r="B22" s="27"/>
      <c r="C22" s="27"/>
      <c r="H22" s="26" t="s">
        <v>32</v>
      </c>
      <c r="I22" s="27"/>
      <c r="N22" s="51" t="s">
        <v>30</v>
      </c>
      <c r="O22" s="51"/>
      <c r="P22" s="27"/>
    </row>
    <row r="23" spans="1:16" s="26" customFormat="1" ht="36" customHeight="1" hidden="1">
      <c r="A23" s="49" t="s">
        <v>33</v>
      </c>
      <c r="B23" s="49"/>
      <c r="C23" s="49"/>
      <c r="D23" s="49"/>
      <c r="E23" s="49"/>
      <c r="F23" s="49"/>
      <c r="G23" s="49"/>
      <c r="H23" s="49"/>
      <c r="I23" s="49"/>
      <c r="J23" s="49"/>
      <c r="K23" s="49"/>
      <c r="L23" s="49"/>
      <c r="M23" s="49"/>
      <c r="N23" s="49"/>
      <c r="O23" s="49"/>
      <c r="P23" s="49"/>
    </row>
    <row r="24" spans="1:16" ht="36" customHeight="1" hidden="1">
      <c r="A24" s="28" t="s">
        <v>34</v>
      </c>
      <c r="B24" s="28"/>
      <c r="C24" s="28"/>
      <c r="D24" s="28"/>
      <c r="E24" s="28"/>
      <c r="F24" s="28"/>
      <c r="G24" s="28"/>
      <c r="H24" s="28"/>
      <c r="I24" s="28"/>
      <c r="J24" s="28"/>
      <c r="K24" s="28"/>
      <c r="L24" s="28"/>
      <c r="M24" s="28"/>
      <c r="N24" s="28"/>
      <c r="O24" s="28"/>
      <c r="P24" s="28"/>
    </row>
    <row r="26" spans="1:20" ht="15">
      <c r="A26" s="26"/>
      <c r="B26" s="26"/>
      <c r="C26" s="26"/>
      <c r="D26" s="26"/>
      <c r="E26" s="27"/>
      <c r="F26" s="50"/>
      <c r="G26" s="26"/>
      <c r="H26" s="26"/>
      <c r="I26" s="26"/>
      <c r="J26" s="26"/>
      <c r="K26" s="26"/>
      <c r="L26" s="26"/>
      <c r="M26" s="26"/>
      <c r="N26" s="26"/>
      <c r="O26" s="27"/>
      <c r="P26" s="26"/>
      <c r="Q26" s="26"/>
      <c r="R26" s="26"/>
      <c r="S26" s="26"/>
      <c r="T26" s="26"/>
    </row>
    <row r="27" spans="1:20" ht="15">
      <c r="A27" s="26" t="s">
        <v>31</v>
      </c>
      <c r="B27" s="26"/>
      <c r="C27" s="26"/>
      <c r="D27" s="26"/>
      <c r="E27" s="26"/>
      <c r="F27" s="51"/>
      <c r="G27" s="26"/>
      <c r="H27" s="26" t="s">
        <v>32</v>
      </c>
      <c r="I27" s="26"/>
      <c r="J27" s="27"/>
      <c r="K27" s="27"/>
      <c r="L27" s="27"/>
      <c r="M27" s="27"/>
      <c r="N27" s="27"/>
      <c r="O27" s="27"/>
      <c r="P27" s="26" t="s">
        <v>30</v>
      </c>
      <c r="Q27" s="27"/>
      <c r="R27" s="27"/>
      <c r="S27" s="27"/>
      <c r="T27" s="60"/>
    </row>
  </sheetData>
  <sheetProtection/>
  <mergeCells count="14">
    <mergeCell ref="A2:P2"/>
    <mergeCell ref="M3:P3"/>
    <mergeCell ref="E4:H4"/>
    <mergeCell ref="I4:L4"/>
    <mergeCell ref="M4:P4"/>
    <mergeCell ref="N21:O21"/>
    <mergeCell ref="N22:O22"/>
    <mergeCell ref="A23:P23"/>
    <mergeCell ref="A24:P24"/>
    <mergeCell ref="A4:A5"/>
    <mergeCell ref="B4:B5"/>
    <mergeCell ref="C4:C5"/>
    <mergeCell ref="D4:D5"/>
    <mergeCell ref="Q4:Q5"/>
  </mergeCells>
  <printOptions horizontalCentered="1" verticalCentered="1"/>
  <pageMargins left="0.27" right="0.27" top="0.59" bottom="0.2" header="0.5" footer="0.3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R23"/>
  <sheetViews>
    <sheetView showZeros="0" tabSelected="1" workbookViewId="0" topLeftCell="A1">
      <selection activeCell="D8" sqref="D8"/>
    </sheetView>
  </sheetViews>
  <sheetFormatPr defaultColWidth="9.00390625" defaultRowHeight="14.25"/>
  <cols>
    <col min="1" max="1" width="13.75390625" style="1" customWidth="1"/>
    <col min="2" max="2" width="7.25390625" style="1" customWidth="1"/>
    <col min="3" max="3" width="8.75390625" style="1" customWidth="1"/>
    <col min="4" max="4" width="6.625" style="1" customWidth="1"/>
    <col min="5" max="5" width="7.625" style="1" customWidth="1"/>
    <col min="6" max="6" width="5.125" style="1" customWidth="1"/>
    <col min="7" max="7" width="6.125" style="1" customWidth="1"/>
    <col min="8" max="8" width="5.125" style="1" customWidth="1"/>
    <col min="9" max="9" width="6.125" style="1" customWidth="1"/>
    <col min="10" max="10" width="8.25390625" style="1" customWidth="1"/>
    <col min="11" max="11" width="9.125" style="1" customWidth="1"/>
    <col min="12" max="12" width="8.75390625" style="1" customWidth="1"/>
    <col min="13" max="14" width="6.625" style="1" customWidth="1"/>
    <col min="15" max="15" width="7.25390625" style="1" customWidth="1"/>
    <col min="16" max="16" width="7.75390625" style="0" customWidth="1"/>
    <col min="17" max="18" width="6.625" style="0" customWidth="1"/>
  </cols>
  <sheetData>
    <row r="1" spans="1:18" ht="27.75" customHeight="1">
      <c r="A1" s="4" t="s">
        <v>35</v>
      </c>
      <c r="B1" s="4"/>
      <c r="C1" s="4"/>
      <c r="D1" s="4"/>
      <c r="E1" s="4"/>
      <c r="F1" s="4"/>
      <c r="G1" s="4"/>
      <c r="H1" s="4"/>
      <c r="I1" s="4"/>
      <c r="J1" s="4"/>
      <c r="K1" s="4"/>
      <c r="L1" s="4"/>
      <c r="M1" s="4"/>
      <c r="N1" s="4"/>
      <c r="O1" s="4"/>
      <c r="P1" s="4"/>
      <c r="Q1" s="4"/>
      <c r="R1" s="4"/>
    </row>
    <row r="2" spans="1:18" s="1" customFormat="1" ht="16.5" customHeight="1">
      <c r="A2" s="5"/>
      <c r="B2" s="5"/>
      <c r="C2" s="5"/>
      <c r="D2" s="6"/>
      <c r="E2" s="6"/>
      <c r="F2" s="6"/>
      <c r="G2" s="6"/>
      <c r="H2" s="6"/>
      <c r="I2" s="6"/>
      <c r="J2" s="6"/>
      <c r="K2" s="6"/>
      <c r="L2" s="6"/>
      <c r="M2" s="29" t="s">
        <v>1</v>
      </c>
      <c r="N2" s="29"/>
      <c r="O2" s="29"/>
      <c r="P2" s="29"/>
      <c r="Q2" s="29"/>
      <c r="R2" s="29"/>
    </row>
    <row r="3" spans="1:18" s="2" customFormat="1" ht="16.5" customHeight="1">
      <c r="A3" s="7" t="s">
        <v>2</v>
      </c>
      <c r="B3" s="8" t="s">
        <v>36</v>
      </c>
      <c r="C3" s="9" t="s">
        <v>11</v>
      </c>
      <c r="D3" s="9"/>
      <c r="E3" s="9"/>
      <c r="F3" s="10" t="s">
        <v>12</v>
      </c>
      <c r="G3" s="11"/>
      <c r="H3" s="10" t="s">
        <v>13</v>
      </c>
      <c r="I3" s="11"/>
      <c r="J3" s="25" t="s">
        <v>37</v>
      </c>
      <c r="K3" s="25" t="s">
        <v>7</v>
      </c>
      <c r="L3" s="25"/>
      <c r="M3" s="25"/>
      <c r="N3" s="25"/>
      <c r="O3" s="25" t="s">
        <v>38</v>
      </c>
      <c r="P3" s="25"/>
      <c r="Q3" s="25"/>
      <c r="R3" s="25"/>
    </row>
    <row r="4" spans="1:18" s="2" customFormat="1" ht="18" customHeight="1">
      <c r="A4" s="7"/>
      <c r="B4" s="12"/>
      <c r="C4" s="13" t="s">
        <v>39</v>
      </c>
      <c r="D4" s="14" t="s">
        <v>40</v>
      </c>
      <c r="E4" s="14" t="s">
        <v>41</v>
      </c>
      <c r="F4" s="14" t="s">
        <v>42</v>
      </c>
      <c r="G4" s="14" t="s">
        <v>43</v>
      </c>
      <c r="H4" s="14" t="s">
        <v>42</v>
      </c>
      <c r="I4" s="14" t="s">
        <v>44</v>
      </c>
      <c r="J4" s="25"/>
      <c r="K4" s="7" t="s">
        <v>10</v>
      </c>
      <c r="L4" s="7" t="s">
        <v>11</v>
      </c>
      <c r="M4" s="7" t="s">
        <v>12</v>
      </c>
      <c r="N4" s="7" t="s">
        <v>13</v>
      </c>
      <c r="O4" s="7" t="s">
        <v>10</v>
      </c>
      <c r="P4" s="7" t="s">
        <v>11</v>
      </c>
      <c r="Q4" s="7" t="s">
        <v>12</v>
      </c>
      <c r="R4" s="7" t="s">
        <v>13</v>
      </c>
    </row>
    <row r="5" spans="1:18" s="2" customFormat="1" ht="51" customHeight="1">
      <c r="A5" s="7"/>
      <c r="B5" s="15"/>
      <c r="C5" s="16"/>
      <c r="D5" s="17"/>
      <c r="E5" s="17"/>
      <c r="F5" s="17"/>
      <c r="G5" s="17"/>
      <c r="H5" s="17"/>
      <c r="I5" s="17"/>
      <c r="J5" s="25"/>
      <c r="K5" s="7"/>
      <c r="L5" s="7"/>
      <c r="M5" s="7"/>
      <c r="N5" s="7"/>
      <c r="O5" s="7"/>
      <c r="P5" s="7"/>
      <c r="Q5" s="7"/>
      <c r="R5" s="7"/>
    </row>
    <row r="6" spans="1:18" s="2" customFormat="1" ht="16.5" customHeight="1">
      <c r="A6" s="17" t="s">
        <v>10</v>
      </c>
      <c r="B6" s="15">
        <f>SUM(B7:B20)</f>
        <v>194</v>
      </c>
      <c r="C6" s="18">
        <f>SUM(C8:C20)</f>
        <v>0</v>
      </c>
      <c r="D6" s="19"/>
      <c r="E6" s="15">
        <f>SUM(E8:E20)</f>
        <v>0</v>
      </c>
      <c r="F6" s="20"/>
      <c r="G6" s="20"/>
      <c r="H6" s="20"/>
      <c r="I6" s="20">
        <f>SUM(I8:I20)</f>
        <v>0</v>
      </c>
      <c r="J6" s="15">
        <f>SUM(J8:J20)</f>
        <v>0</v>
      </c>
      <c r="K6" s="15"/>
      <c r="L6" s="15"/>
      <c r="M6" s="15">
        <f aca="true" t="shared" si="0" ref="M6:R6">SUM(M8:M20)</f>
        <v>0</v>
      </c>
      <c r="N6" s="15">
        <f t="shared" si="0"/>
        <v>0</v>
      </c>
      <c r="O6" s="15">
        <f t="shared" si="0"/>
        <v>0</v>
      </c>
      <c r="P6" s="15">
        <f t="shared" si="0"/>
        <v>0</v>
      </c>
      <c r="Q6" s="15">
        <f t="shared" si="0"/>
        <v>0</v>
      </c>
      <c r="R6" s="15">
        <f t="shared" si="0"/>
        <v>0</v>
      </c>
    </row>
    <row r="7" spans="1:18" s="2" customFormat="1" ht="24.75" customHeight="1">
      <c r="A7" s="17" t="s">
        <v>14</v>
      </c>
      <c r="B7" s="15">
        <v>7</v>
      </c>
      <c r="C7" s="21"/>
      <c r="D7" s="19"/>
      <c r="E7" s="15"/>
      <c r="F7" s="20"/>
      <c r="G7" s="20"/>
      <c r="H7" s="20"/>
      <c r="I7" s="20"/>
      <c r="J7" s="15"/>
      <c r="K7" s="15"/>
      <c r="L7" s="15"/>
      <c r="M7" s="15"/>
      <c r="N7" s="15"/>
      <c r="O7" s="15"/>
      <c r="P7" s="15"/>
      <c r="Q7" s="15"/>
      <c r="R7" s="15"/>
    </row>
    <row r="8" spans="1:18" s="2" customFormat="1" ht="16.5" customHeight="1">
      <c r="A8" s="22" t="s">
        <v>15</v>
      </c>
      <c r="B8" s="15">
        <v>21</v>
      </c>
      <c r="C8" s="23"/>
      <c r="D8" s="19"/>
      <c r="E8" s="18"/>
      <c r="F8" s="20"/>
      <c r="G8" s="20"/>
      <c r="H8" s="20"/>
      <c r="I8" s="20"/>
      <c r="J8" s="15">
        <f aca="true" t="shared" si="1" ref="J8:J20">E8+G8+I8</f>
        <v>0</v>
      </c>
      <c r="K8" s="15">
        <f aca="true" t="shared" si="2" ref="K8:K20">SUM(L8:N8)</f>
        <v>0</v>
      </c>
      <c r="L8" s="15"/>
      <c r="M8" s="15"/>
      <c r="N8" s="15"/>
      <c r="O8" s="15">
        <f aca="true" t="shared" si="3" ref="O8:O20">SUM(P8:R8)</f>
        <v>0</v>
      </c>
      <c r="P8" s="15">
        <f aca="true" t="shared" si="4" ref="P8:P20">E8-L8</f>
        <v>0</v>
      </c>
      <c r="Q8" s="15">
        <f aca="true" t="shared" si="5" ref="Q8:Q20">G8-M8</f>
        <v>0</v>
      </c>
      <c r="R8" s="15">
        <f aca="true" t="shared" si="6" ref="R8:R20">I8-N8</f>
        <v>0</v>
      </c>
    </row>
    <row r="9" spans="1:18" s="2" customFormat="1" ht="16.5" customHeight="1">
      <c r="A9" s="22" t="s">
        <v>16</v>
      </c>
      <c r="B9" s="15">
        <v>27</v>
      </c>
      <c r="C9" s="23"/>
      <c r="D9" s="19"/>
      <c r="E9" s="18"/>
      <c r="F9" s="20"/>
      <c r="G9" s="20"/>
      <c r="H9" s="20"/>
      <c r="I9" s="20"/>
      <c r="J9" s="15">
        <f t="shared" si="1"/>
        <v>0</v>
      </c>
      <c r="K9" s="15">
        <f t="shared" si="2"/>
        <v>0</v>
      </c>
      <c r="L9" s="15"/>
      <c r="M9" s="15"/>
      <c r="N9" s="15"/>
      <c r="O9" s="15">
        <f t="shared" si="3"/>
        <v>0</v>
      </c>
      <c r="P9" s="15">
        <f t="shared" si="4"/>
        <v>0</v>
      </c>
      <c r="Q9" s="15">
        <f t="shared" si="5"/>
        <v>0</v>
      </c>
      <c r="R9" s="15">
        <f t="shared" si="6"/>
        <v>0</v>
      </c>
    </row>
    <row r="10" spans="1:18" s="2" customFormat="1" ht="16.5" customHeight="1">
      <c r="A10" s="22" t="s">
        <v>17</v>
      </c>
      <c r="B10" s="15">
        <v>14</v>
      </c>
      <c r="C10" s="23"/>
      <c r="D10" s="19"/>
      <c r="E10" s="18"/>
      <c r="F10" s="20"/>
      <c r="G10" s="20"/>
      <c r="H10" s="20"/>
      <c r="I10" s="20"/>
      <c r="J10" s="15">
        <f t="shared" si="1"/>
        <v>0</v>
      </c>
      <c r="K10" s="15">
        <f t="shared" si="2"/>
        <v>0</v>
      </c>
      <c r="L10" s="15"/>
      <c r="M10" s="15"/>
      <c r="N10" s="15"/>
      <c r="O10" s="15">
        <f t="shared" si="3"/>
        <v>0</v>
      </c>
      <c r="P10" s="15">
        <f t="shared" si="4"/>
        <v>0</v>
      </c>
      <c r="Q10" s="15">
        <f t="shared" si="5"/>
        <v>0</v>
      </c>
      <c r="R10" s="15">
        <f t="shared" si="6"/>
        <v>0</v>
      </c>
    </row>
    <row r="11" spans="1:18" s="2" customFormat="1" ht="16.5" customHeight="1">
      <c r="A11" s="7" t="s">
        <v>18</v>
      </c>
      <c r="B11" s="15">
        <v>9</v>
      </c>
      <c r="C11" s="23"/>
      <c r="D11" s="19"/>
      <c r="E11" s="18"/>
      <c r="F11" s="20"/>
      <c r="G11" s="20"/>
      <c r="H11" s="20"/>
      <c r="I11" s="20"/>
      <c r="J11" s="15">
        <f t="shared" si="1"/>
        <v>0</v>
      </c>
      <c r="K11" s="15">
        <f t="shared" si="2"/>
        <v>0</v>
      </c>
      <c r="L11" s="15"/>
      <c r="M11" s="15"/>
      <c r="N11" s="15"/>
      <c r="O11" s="15">
        <f t="shared" si="3"/>
        <v>0</v>
      </c>
      <c r="P11" s="15">
        <f t="shared" si="4"/>
        <v>0</v>
      </c>
      <c r="Q11" s="15">
        <f t="shared" si="5"/>
        <v>0</v>
      </c>
      <c r="R11" s="15">
        <f t="shared" si="6"/>
        <v>0</v>
      </c>
    </row>
    <row r="12" spans="1:18" s="2" customFormat="1" ht="16.5" customHeight="1">
      <c r="A12" s="22" t="s">
        <v>19</v>
      </c>
      <c r="B12" s="15">
        <v>9</v>
      </c>
      <c r="C12" s="23"/>
      <c r="D12" s="19"/>
      <c r="E12" s="18"/>
      <c r="F12" s="20"/>
      <c r="G12" s="20"/>
      <c r="H12" s="20"/>
      <c r="I12" s="20"/>
      <c r="J12" s="15">
        <f t="shared" si="1"/>
        <v>0</v>
      </c>
      <c r="K12" s="15">
        <f t="shared" si="2"/>
        <v>0</v>
      </c>
      <c r="L12" s="15"/>
      <c r="M12" s="15"/>
      <c r="N12" s="15"/>
      <c r="O12" s="15">
        <f t="shared" si="3"/>
        <v>0</v>
      </c>
      <c r="P12" s="15">
        <f t="shared" si="4"/>
        <v>0</v>
      </c>
      <c r="Q12" s="15">
        <f t="shared" si="5"/>
        <v>0</v>
      </c>
      <c r="R12" s="15">
        <f t="shared" si="6"/>
        <v>0</v>
      </c>
    </row>
    <row r="13" spans="1:18" s="2" customFormat="1" ht="16.5" customHeight="1">
      <c r="A13" s="22" t="s">
        <v>20</v>
      </c>
      <c r="B13" s="15">
        <v>17</v>
      </c>
      <c r="C13" s="23"/>
      <c r="D13" s="19"/>
      <c r="E13" s="18"/>
      <c r="F13" s="20"/>
      <c r="G13" s="20"/>
      <c r="H13" s="20"/>
      <c r="I13" s="20"/>
      <c r="J13" s="15">
        <f t="shared" si="1"/>
        <v>0</v>
      </c>
      <c r="K13" s="15">
        <f t="shared" si="2"/>
        <v>0</v>
      </c>
      <c r="L13" s="15"/>
      <c r="M13" s="15"/>
      <c r="N13" s="15"/>
      <c r="O13" s="15">
        <f t="shared" si="3"/>
        <v>0</v>
      </c>
      <c r="P13" s="15">
        <f t="shared" si="4"/>
        <v>0</v>
      </c>
      <c r="Q13" s="15">
        <f t="shared" si="5"/>
        <v>0</v>
      </c>
      <c r="R13" s="15">
        <f t="shared" si="6"/>
        <v>0</v>
      </c>
    </row>
    <row r="14" spans="1:18" s="2" customFormat="1" ht="16.5" customHeight="1">
      <c r="A14" s="22" t="s">
        <v>21</v>
      </c>
      <c r="B14" s="15">
        <v>11</v>
      </c>
      <c r="C14" s="23"/>
      <c r="D14" s="19"/>
      <c r="E14" s="18"/>
      <c r="F14" s="20"/>
      <c r="G14" s="20"/>
      <c r="H14" s="20"/>
      <c r="I14" s="20"/>
      <c r="J14" s="15">
        <f t="shared" si="1"/>
        <v>0</v>
      </c>
      <c r="K14" s="15">
        <f t="shared" si="2"/>
        <v>0</v>
      </c>
      <c r="L14" s="15"/>
      <c r="M14" s="15"/>
      <c r="N14" s="15"/>
      <c r="O14" s="15">
        <f t="shared" si="3"/>
        <v>0</v>
      </c>
      <c r="P14" s="15">
        <f t="shared" si="4"/>
        <v>0</v>
      </c>
      <c r="Q14" s="15">
        <f t="shared" si="5"/>
        <v>0</v>
      </c>
      <c r="R14" s="15">
        <f t="shared" si="6"/>
        <v>0</v>
      </c>
    </row>
    <row r="15" spans="1:18" s="2" customFormat="1" ht="16.5" customHeight="1">
      <c r="A15" s="22" t="s">
        <v>22</v>
      </c>
      <c r="B15" s="15">
        <v>8</v>
      </c>
      <c r="C15" s="23"/>
      <c r="D15" s="19"/>
      <c r="E15" s="18"/>
      <c r="F15" s="20"/>
      <c r="G15" s="20"/>
      <c r="H15" s="20"/>
      <c r="I15" s="20"/>
      <c r="J15" s="15">
        <f t="shared" si="1"/>
        <v>0</v>
      </c>
      <c r="K15" s="15">
        <f t="shared" si="2"/>
        <v>0</v>
      </c>
      <c r="L15" s="15"/>
      <c r="M15" s="15"/>
      <c r="N15" s="15"/>
      <c r="O15" s="15">
        <f t="shared" si="3"/>
        <v>0</v>
      </c>
      <c r="P15" s="15">
        <f t="shared" si="4"/>
        <v>0</v>
      </c>
      <c r="Q15" s="15">
        <f t="shared" si="5"/>
        <v>0</v>
      </c>
      <c r="R15" s="15">
        <f t="shared" si="6"/>
        <v>0</v>
      </c>
    </row>
    <row r="16" spans="1:18" s="2" customFormat="1" ht="16.5" customHeight="1">
      <c r="A16" s="22" t="s">
        <v>23</v>
      </c>
      <c r="B16" s="15">
        <v>16</v>
      </c>
      <c r="C16" s="23"/>
      <c r="D16" s="19"/>
      <c r="E16" s="18"/>
      <c r="F16" s="20"/>
      <c r="G16" s="20"/>
      <c r="H16" s="20"/>
      <c r="I16" s="20"/>
      <c r="J16" s="15">
        <f t="shared" si="1"/>
        <v>0</v>
      </c>
      <c r="K16" s="15">
        <f t="shared" si="2"/>
        <v>0</v>
      </c>
      <c r="L16" s="15"/>
      <c r="M16" s="15"/>
      <c r="N16" s="15"/>
      <c r="O16" s="15">
        <f t="shared" si="3"/>
        <v>0</v>
      </c>
      <c r="P16" s="15">
        <f t="shared" si="4"/>
        <v>0</v>
      </c>
      <c r="Q16" s="15">
        <f t="shared" si="5"/>
        <v>0</v>
      </c>
      <c r="R16" s="15">
        <f t="shared" si="6"/>
        <v>0</v>
      </c>
    </row>
    <row r="17" spans="1:18" s="2" customFormat="1" ht="16.5" customHeight="1">
      <c r="A17" s="24" t="s">
        <v>24</v>
      </c>
      <c r="B17" s="7">
        <v>27</v>
      </c>
      <c r="C17" s="23"/>
      <c r="D17" s="19"/>
      <c r="E17" s="18"/>
      <c r="F17" s="20"/>
      <c r="G17" s="20"/>
      <c r="H17" s="20"/>
      <c r="I17" s="20"/>
      <c r="J17" s="15">
        <f t="shared" si="1"/>
        <v>0</v>
      </c>
      <c r="K17" s="15">
        <f t="shared" si="2"/>
        <v>0</v>
      </c>
      <c r="L17" s="15"/>
      <c r="M17" s="15"/>
      <c r="N17" s="15"/>
      <c r="O17" s="15">
        <f t="shared" si="3"/>
        <v>0</v>
      </c>
      <c r="P17" s="15">
        <f t="shared" si="4"/>
        <v>0</v>
      </c>
      <c r="Q17" s="15">
        <f t="shared" si="5"/>
        <v>0</v>
      </c>
      <c r="R17" s="15">
        <f t="shared" si="6"/>
        <v>0</v>
      </c>
    </row>
    <row r="18" spans="1:18" s="2" customFormat="1" ht="16.5" customHeight="1">
      <c r="A18" s="22" t="s">
        <v>25</v>
      </c>
      <c r="B18" s="15">
        <v>12</v>
      </c>
      <c r="C18" s="23"/>
      <c r="D18" s="19"/>
      <c r="E18" s="18"/>
      <c r="F18" s="20"/>
      <c r="G18" s="20"/>
      <c r="H18" s="20"/>
      <c r="I18" s="20"/>
      <c r="J18" s="15">
        <f t="shared" si="1"/>
        <v>0</v>
      </c>
      <c r="K18" s="15">
        <f t="shared" si="2"/>
        <v>0</v>
      </c>
      <c r="L18" s="15"/>
      <c r="M18" s="15"/>
      <c r="N18" s="15"/>
      <c r="O18" s="15">
        <f t="shared" si="3"/>
        <v>0</v>
      </c>
      <c r="P18" s="15">
        <f t="shared" si="4"/>
        <v>0</v>
      </c>
      <c r="Q18" s="15">
        <f t="shared" si="5"/>
        <v>0</v>
      </c>
      <c r="R18" s="15">
        <f t="shared" si="6"/>
        <v>0</v>
      </c>
    </row>
    <row r="19" spans="1:18" s="2" customFormat="1" ht="16.5" customHeight="1">
      <c r="A19" s="22" t="s">
        <v>26</v>
      </c>
      <c r="B19" s="15">
        <v>8</v>
      </c>
      <c r="C19" s="23"/>
      <c r="D19" s="19"/>
      <c r="E19" s="18"/>
      <c r="F19" s="20"/>
      <c r="G19" s="20"/>
      <c r="H19" s="20"/>
      <c r="I19" s="20"/>
      <c r="J19" s="15">
        <f t="shared" si="1"/>
        <v>0</v>
      </c>
      <c r="K19" s="15">
        <f t="shared" si="2"/>
        <v>0</v>
      </c>
      <c r="L19" s="15"/>
      <c r="M19" s="15"/>
      <c r="N19" s="15"/>
      <c r="O19" s="15">
        <f t="shared" si="3"/>
        <v>0</v>
      </c>
      <c r="P19" s="15">
        <f t="shared" si="4"/>
        <v>0</v>
      </c>
      <c r="Q19" s="15">
        <f t="shared" si="5"/>
        <v>0</v>
      </c>
      <c r="R19" s="15">
        <f t="shared" si="6"/>
        <v>0</v>
      </c>
    </row>
    <row r="20" spans="1:18" s="2" customFormat="1" ht="16.5" customHeight="1">
      <c r="A20" s="25" t="s">
        <v>27</v>
      </c>
      <c r="B20" s="7">
        <v>8</v>
      </c>
      <c r="C20" s="23"/>
      <c r="D20" s="19"/>
      <c r="E20" s="18"/>
      <c r="F20" s="20"/>
      <c r="G20" s="25"/>
      <c r="H20" s="25"/>
      <c r="I20" s="25"/>
      <c r="J20" s="7">
        <f t="shared" si="1"/>
        <v>0</v>
      </c>
      <c r="K20" s="7">
        <f t="shared" si="2"/>
        <v>0</v>
      </c>
      <c r="L20" s="7"/>
      <c r="M20" s="7"/>
      <c r="N20" s="7"/>
      <c r="O20" s="7">
        <f t="shared" si="3"/>
        <v>0</v>
      </c>
      <c r="P20" s="7">
        <f t="shared" si="4"/>
        <v>0</v>
      </c>
      <c r="Q20" s="7">
        <f t="shared" si="5"/>
        <v>0</v>
      </c>
      <c r="R20" s="7">
        <f t="shared" si="6"/>
        <v>0</v>
      </c>
    </row>
    <row r="21" spans="1:15" s="3" customFormat="1" ht="27" customHeight="1">
      <c r="A21" s="26" t="s">
        <v>31</v>
      </c>
      <c r="B21" s="26"/>
      <c r="C21" s="26"/>
      <c r="D21" s="26"/>
      <c r="E21" s="26"/>
      <c r="F21" s="27"/>
      <c r="G21" s="27"/>
      <c r="H21" s="26" t="s">
        <v>32</v>
      </c>
      <c r="I21" s="27"/>
      <c r="J21" s="27"/>
      <c r="L21" s="27"/>
      <c r="N21" s="27"/>
      <c r="O21" s="26" t="s">
        <v>30</v>
      </c>
    </row>
    <row r="23" spans="1:18" ht="27.75" customHeight="1" hidden="1">
      <c r="A23" s="28" t="s">
        <v>45</v>
      </c>
      <c r="B23" s="28"/>
      <c r="C23" s="28"/>
      <c r="D23" s="28"/>
      <c r="E23" s="28"/>
      <c r="F23" s="28"/>
      <c r="G23" s="28"/>
      <c r="H23" s="28"/>
      <c r="I23" s="28"/>
      <c r="J23" s="28"/>
      <c r="K23" s="28"/>
      <c r="L23" s="28"/>
      <c r="M23" s="28"/>
      <c r="N23" s="28"/>
      <c r="O23" s="28"/>
      <c r="P23" s="28"/>
      <c r="Q23" s="28"/>
      <c r="R23" s="28"/>
    </row>
  </sheetData>
  <sheetProtection/>
  <mergeCells count="27">
    <mergeCell ref="A1:R1"/>
    <mergeCell ref="A2:C2"/>
    <mergeCell ref="M2:R2"/>
    <mergeCell ref="C3:E3"/>
    <mergeCell ref="F3:G3"/>
    <mergeCell ref="H3:I3"/>
    <mergeCell ref="K3:N3"/>
    <mergeCell ref="O3:R3"/>
    <mergeCell ref="A23:R23"/>
    <mergeCell ref="A3:A5"/>
    <mergeCell ref="B3:B5"/>
    <mergeCell ref="C4:C5"/>
    <mergeCell ref="D4:D5"/>
    <mergeCell ref="E4:E5"/>
    <mergeCell ref="F4:F5"/>
    <mergeCell ref="G4:G5"/>
    <mergeCell ref="H4:H5"/>
    <mergeCell ref="I4:I5"/>
    <mergeCell ref="J3:J5"/>
    <mergeCell ref="K4:K5"/>
    <mergeCell ref="L4:L5"/>
    <mergeCell ref="M4:M5"/>
    <mergeCell ref="N4:N5"/>
    <mergeCell ref="O4:O5"/>
    <mergeCell ref="P4:P5"/>
    <mergeCell ref="Q4:Q5"/>
    <mergeCell ref="R4:R5"/>
  </mergeCells>
  <printOptions horizontalCentered="1" verticalCentered="1"/>
  <pageMargins left="0.26" right="0.26" top="0.41" bottom="0.21"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admin44</dc:creator>
  <cp:keywords/>
  <dc:description/>
  <cp:lastModifiedBy>清。欢</cp:lastModifiedBy>
  <cp:lastPrinted>2021-03-15T05:31:20Z</cp:lastPrinted>
  <dcterms:created xsi:type="dcterms:W3CDTF">2014-11-19T03:03:42Z</dcterms:created>
  <dcterms:modified xsi:type="dcterms:W3CDTF">2022-03-17T02:49:07Z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D9A7D79DFFE2460896D363B18F194A41</vt:lpwstr>
  </property>
</Properties>
</file>