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10350" activeTab="1"/>
  </bookViews>
  <sheets>
    <sheet name="总表" sheetId="2" r:id="rId1"/>
    <sheet name="规划明细表" sheetId="1" r:id="rId2"/>
  </sheets>
  <calcPr calcId="145621"/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J25" i="1"/>
  <c r="J24" i="1"/>
  <c r="J23" i="1"/>
  <c r="J22" i="1"/>
  <c r="J21" i="1"/>
  <c r="J20" i="1"/>
  <c r="J19" i="1"/>
  <c r="J18" i="1"/>
  <c r="J17" i="1"/>
  <c r="J26" i="1" s="1"/>
  <c r="I16" i="1"/>
  <c r="I27" i="1" s="1"/>
  <c r="H16" i="1"/>
  <c r="H27" i="1" s="1"/>
  <c r="G16" i="1"/>
  <c r="G27" i="1" s="1"/>
  <c r="F16" i="1"/>
  <c r="F27" i="1" s="1"/>
  <c r="E16" i="1"/>
  <c r="E27" i="1" s="1"/>
  <c r="D16" i="1"/>
  <c r="D27" i="1" s="1"/>
  <c r="J15" i="1"/>
  <c r="J14" i="1"/>
  <c r="J13" i="1"/>
  <c r="J12" i="1"/>
  <c r="J11" i="1"/>
  <c r="J10" i="1"/>
  <c r="J9" i="1"/>
  <c r="J8" i="1"/>
  <c r="J7" i="1"/>
  <c r="J6" i="1"/>
  <c r="J5" i="1"/>
  <c r="J16" i="1" s="1"/>
  <c r="J27" i="1" s="1"/>
  <c r="E9" i="2"/>
  <c r="D9" i="2"/>
  <c r="C9" i="2"/>
  <c r="B8" i="2"/>
  <c r="B7" i="2"/>
  <c r="B9" i="2" s="1"/>
</calcChain>
</file>

<file path=xl/sharedStrings.xml><?xml version="1.0" encoding="utf-8"?>
<sst xmlns="http://schemas.openxmlformats.org/spreadsheetml/2006/main" count="66" uniqueCount="61">
  <si>
    <t>附表1：</t>
  </si>
  <si>
    <t>2018年财政专项扶贫资金项目规划汇总表</t>
  </si>
  <si>
    <t>项目内容</t>
  </si>
  <si>
    <t>计划投资</t>
  </si>
  <si>
    <t>合计</t>
  </si>
  <si>
    <t>中央财政扶贫资金</t>
  </si>
  <si>
    <t>省财政扶贫 资金</t>
  </si>
  <si>
    <t>财政涉农整合资金</t>
  </si>
  <si>
    <t>备注</t>
  </si>
  <si>
    <t>产业基础设施项目        （前厢片区）</t>
  </si>
  <si>
    <t>产业基础设施项目        （后厢片区）</t>
  </si>
  <si>
    <t>易地扶贫搬迁贷款贴息</t>
  </si>
  <si>
    <t>雨露计划</t>
  </si>
  <si>
    <t>2018年财政专项扶贫资金项目规划表</t>
  </si>
  <si>
    <t>序号</t>
  </si>
  <si>
    <t>乡镇</t>
  </si>
  <si>
    <t>村名</t>
  </si>
  <si>
    <t>1.2米宽按8.5万元∕千米</t>
  </si>
  <si>
    <t>3米宽按35万元∕千米</t>
  </si>
  <si>
    <t>3.5米宽按40万元∕千米</t>
  </si>
  <si>
    <t>合计              （万元）</t>
  </si>
  <si>
    <t>长度             (千米)</t>
  </si>
  <si>
    <t>金额             (万元)</t>
  </si>
  <si>
    <t>新街</t>
  </si>
  <si>
    <t>黄茅坪</t>
  </si>
  <si>
    <t>广福</t>
  </si>
  <si>
    <t>兰草沟</t>
  </si>
  <si>
    <t>八庙</t>
  </si>
  <si>
    <t>白腊园</t>
  </si>
  <si>
    <t>保全寨</t>
  </si>
  <si>
    <t>长岭</t>
  </si>
  <si>
    <t>槐花树</t>
  </si>
  <si>
    <t>靖安</t>
  </si>
  <si>
    <t>响滩桥</t>
  </si>
  <si>
    <t>任市</t>
  </si>
  <si>
    <t>响水滩</t>
  </si>
  <si>
    <t>龙王沟</t>
  </si>
  <si>
    <t>讲治</t>
  </si>
  <si>
    <t>光明寺</t>
  </si>
  <si>
    <t>大雄</t>
  </si>
  <si>
    <t>宝石</t>
  </si>
  <si>
    <t>红岩坝</t>
  </si>
  <si>
    <t>后厢片区</t>
  </si>
  <si>
    <t>新宁</t>
  </si>
  <si>
    <t>穿心店</t>
  </si>
  <si>
    <t>五里桥</t>
  </si>
  <si>
    <t>胡家沟</t>
  </si>
  <si>
    <t>长田</t>
  </si>
  <si>
    <t>盘石</t>
  </si>
  <si>
    <t>普安</t>
  </si>
  <si>
    <t>罗山槽</t>
  </si>
  <si>
    <t>梅家</t>
  </si>
  <si>
    <t>云龙桥</t>
  </si>
  <si>
    <t>灵岩</t>
  </si>
  <si>
    <t>白竹山</t>
  </si>
  <si>
    <t>永兴</t>
  </si>
  <si>
    <t>何家哑口</t>
  </si>
  <si>
    <t>沙坝</t>
  </si>
  <si>
    <t>石垭口</t>
  </si>
  <si>
    <t>前厢片区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</si>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</sst>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方正黑体简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5" workbookViewId="0">
      <selection activeCell="D11" sqref="D11"/>
    </sheetView>
  </sheetViews>
  <sheetFormatPr defaultColWidth="9" defaultRowHeight="27" customHeight="1" x14ac:dyDescent="0.15"/>
  <cols>
    <col min="1" max="1" width="23.875" style="11" customWidth="1"/>
    <col min="2" max="4" width="12.5" style="11" customWidth="1"/>
    <col min="5" max="5" width="13.25" style="11" customWidth="1"/>
    <col min="6" max="6" width="11.125" style="11" customWidth="1"/>
    <col min="7" max="16384" width="9" style="11"/>
  </cols>
  <sheetData>
    <row r="1" spans="1:6" ht="27" customHeight="1" x14ac:dyDescent="0.15">
      <c r="A1" s="12" t="s">
        <v>0</v>
      </c>
    </row>
    <row r="2" spans="1:6" ht="36" customHeight="1" x14ac:dyDescent="0.15">
      <c r="A2" s="15" t="s">
        <v>1</v>
      </c>
      <c r="B2" s="15"/>
      <c r="C2" s="15"/>
      <c r="D2" s="15"/>
      <c r="E2" s="15"/>
      <c r="F2" s="15"/>
    </row>
    <row r="3" spans="1:6" ht="41.1" customHeight="1" x14ac:dyDescent="0.15">
      <c r="A3" s="16" t="s">
        <v>2</v>
      </c>
      <c r="B3" s="16" t="s">
        <v>3</v>
      </c>
      <c r="C3" s="16"/>
      <c r="D3" s="16"/>
      <c r="E3" s="16"/>
      <c r="F3" s="16"/>
    </row>
    <row r="4" spans="1:6" ht="45.95" customHeight="1" x14ac:dyDescent="0.15">
      <c r="A4" s="16"/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</row>
    <row r="5" spans="1:6" ht="63.95" customHeight="1" x14ac:dyDescent="0.15">
      <c r="A5" s="14" t="s">
        <v>9</v>
      </c>
      <c r="B5" s="14">
        <v>1725.35</v>
      </c>
      <c r="C5" s="14">
        <v>1000</v>
      </c>
      <c r="D5" s="14">
        <v>500</v>
      </c>
      <c r="E5" s="14">
        <v>225.35</v>
      </c>
      <c r="F5" s="13"/>
    </row>
    <row r="6" spans="1:6" ht="63.95" customHeight="1" x14ac:dyDescent="0.15">
      <c r="A6" s="14" t="s">
        <v>10</v>
      </c>
      <c r="B6" s="14">
        <v>1643.45</v>
      </c>
      <c r="C6" s="14">
        <v>999</v>
      </c>
      <c r="D6" s="14">
        <v>458</v>
      </c>
      <c r="E6" s="14">
        <v>186.45</v>
      </c>
      <c r="F6" s="13"/>
    </row>
    <row r="7" spans="1:6" ht="63.95" customHeight="1" x14ac:dyDescent="0.15">
      <c r="A7" s="13" t="s">
        <v>11</v>
      </c>
      <c r="B7" s="13">
        <f>C7+D7+E7</f>
        <v>525</v>
      </c>
      <c r="C7" s="13">
        <v>525</v>
      </c>
      <c r="D7" s="13"/>
      <c r="E7" s="13"/>
      <c r="F7" s="13"/>
    </row>
    <row r="8" spans="1:6" ht="63.95" customHeight="1" x14ac:dyDescent="0.15">
      <c r="A8" s="13" t="s">
        <v>12</v>
      </c>
      <c r="B8" s="13">
        <f>C8+D8+E8</f>
        <v>19.8</v>
      </c>
      <c r="C8" s="13"/>
      <c r="D8" s="13"/>
      <c r="E8" s="13">
        <v>19.8</v>
      </c>
      <c r="F8" s="13"/>
    </row>
    <row r="9" spans="1:6" ht="63.95" customHeight="1" x14ac:dyDescent="0.15">
      <c r="A9" s="13" t="s">
        <v>4</v>
      </c>
      <c r="B9" s="13">
        <f>SUM(B5:B8)</f>
        <v>3913.6000000000004</v>
      </c>
      <c r="C9" s="13">
        <f t="shared" ref="C9:E9" si="0">SUM(C5:C8)</f>
        <v>2524</v>
      </c>
      <c r="D9" s="13">
        <f t="shared" si="0"/>
        <v>958</v>
      </c>
      <c r="E9" s="13">
        <f t="shared" si="0"/>
        <v>431.59999999999997</v>
      </c>
      <c r="F9" s="13"/>
    </row>
  </sheetData>
  <mergeCells count="3">
    <mergeCell ref="A2:F2"/>
    <mergeCell ref="B3:F3"/>
    <mergeCell ref="A3:A4"/>
  </mergeCells>
  <phoneticPr fontId="10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tabSelected="1" workbookViewId="0">
      <selection sqref="A1:B1"/>
    </sheetView>
  </sheetViews>
  <sheetFormatPr defaultColWidth="9" defaultRowHeight="14.25" x14ac:dyDescent="0.15"/>
  <cols>
    <col min="1" max="1" width="5.25" style="4" customWidth="1"/>
    <col min="2" max="2" width="5.625" style="2" customWidth="1"/>
    <col min="3" max="3" width="8.875" style="2" customWidth="1"/>
    <col min="4" max="4" width="10.5" style="2" customWidth="1"/>
    <col min="5" max="5" width="9.125" style="2" customWidth="1"/>
    <col min="6" max="6" width="10.5" style="4" customWidth="1"/>
    <col min="7" max="7" width="10" style="2" customWidth="1"/>
    <col min="8" max="8" width="10" style="4" customWidth="1"/>
    <col min="9" max="9" width="10.375" style="2" customWidth="1"/>
    <col min="10" max="10" width="8.625" style="2" customWidth="1"/>
    <col min="11" max="16383" width="9" style="2"/>
    <col min="16384" max="16384" width="9" style="5"/>
  </cols>
  <sheetData>
    <row r="1" spans="1:16384" s="1" customFormat="1" ht="21.95" customHeight="1" x14ac:dyDescent="0.15">
      <c r="A1" s="17"/>
      <c r="B1" s="17"/>
      <c r="C1" s="3"/>
      <c r="D1" s="3"/>
      <c r="E1" s="3"/>
      <c r="F1" s="6"/>
      <c r="G1" s="3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10"/>
    </row>
    <row r="2" spans="1:16384" s="2" customFormat="1" ht="30" customHeight="1" x14ac:dyDescent="0.15">
      <c r="A2" s="18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3" spans="1:16384" s="3" customFormat="1" ht="27" customHeight="1" x14ac:dyDescent="0.15">
      <c r="A3" s="19" t="s">
        <v>14</v>
      </c>
      <c r="B3" s="19" t="s">
        <v>15</v>
      </c>
      <c r="C3" s="19" t="s">
        <v>16</v>
      </c>
      <c r="D3" s="19" t="s">
        <v>17</v>
      </c>
      <c r="E3" s="19"/>
      <c r="F3" s="19" t="s">
        <v>18</v>
      </c>
      <c r="G3" s="19"/>
      <c r="H3" s="19" t="s">
        <v>19</v>
      </c>
      <c r="I3" s="19"/>
      <c r="J3" s="19" t="s">
        <v>20</v>
      </c>
    </row>
    <row r="4" spans="1:16384" s="3" customFormat="1" ht="27" customHeight="1" x14ac:dyDescent="0.15">
      <c r="A4" s="19"/>
      <c r="B4" s="19"/>
      <c r="C4" s="19"/>
      <c r="D4" s="7" t="s">
        <v>21</v>
      </c>
      <c r="E4" s="7" t="s">
        <v>22</v>
      </c>
      <c r="F4" s="7" t="s">
        <v>21</v>
      </c>
      <c r="G4" s="7" t="s">
        <v>22</v>
      </c>
      <c r="H4" s="7" t="s">
        <v>21</v>
      </c>
      <c r="I4" s="7" t="s">
        <v>22</v>
      </c>
      <c r="J4" s="19"/>
    </row>
    <row r="5" spans="1:16384" s="3" customFormat="1" ht="26.1" customHeight="1" x14ac:dyDescent="0.15">
      <c r="A5" s="7">
        <v>1</v>
      </c>
      <c r="B5" s="7" t="s">
        <v>23</v>
      </c>
      <c r="C5" s="7" t="s">
        <v>24</v>
      </c>
      <c r="D5" s="7"/>
      <c r="E5" s="7"/>
      <c r="F5" s="8">
        <v>7.06</v>
      </c>
      <c r="G5" s="8">
        <v>247.1</v>
      </c>
      <c r="H5" s="8"/>
      <c r="I5" s="8"/>
      <c r="J5" s="7">
        <f t="shared" ref="J5:J15" si="0">E5+G5+I5</f>
        <v>247.1</v>
      </c>
    </row>
    <row r="6" spans="1:16384" s="3" customFormat="1" ht="26.1" customHeight="1" x14ac:dyDescent="0.15">
      <c r="A6" s="7">
        <v>2</v>
      </c>
      <c r="B6" s="8" t="s">
        <v>25</v>
      </c>
      <c r="C6" s="8" t="s">
        <v>26</v>
      </c>
      <c r="D6" s="8">
        <v>4</v>
      </c>
      <c r="E6" s="8">
        <v>34</v>
      </c>
      <c r="F6" s="9"/>
      <c r="G6" s="9"/>
      <c r="H6" s="8">
        <v>4.2</v>
      </c>
      <c r="I6" s="8">
        <v>168</v>
      </c>
      <c r="J6" s="7">
        <f t="shared" si="0"/>
        <v>202</v>
      </c>
    </row>
    <row r="7" spans="1:16384" s="3" customFormat="1" ht="26.1" customHeight="1" x14ac:dyDescent="0.15">
      <c r="A7" s="7">
        <v>3</v>
      </c>
      <c r="B7" s="19" t="s">
        <v>27</v>
      </c>
      <c r="C7" s="7" t="s">
        <v>28</v>
      </c>
      <c r="D7" s="7"/>
      <c r="E7" s="7"/>
      <c r="F7" s="8">
        <v>0.98</v>
      </c>
      <c r="G7" s="8">
        <v>34.299999999999997</v>
      </c>
      <c r="H7" s="8">
        <v>1.02</v>
      </c>
      <c r="I7" s="8">
        <v>40.799999999999997</v>
      </c>
      <c r="J7" s="7">
        <f t="shared" si="0"/>
        <v>75.099999999999994</v>
      </c>
    </row>
    <row r="8" spans="1:16384" s="3" customFormat="1" ht="26.1" customHeight="1" x14ac:dyDescent="0.15">
      <c r="A8" s="7">
        <v>4</v>
      </c>
      <c r="B8" s="19"/>
      <c r="C8" s="7" t="s">
        <v>29</v>
      </c>
      <c r="D8" s="7"/>
      <c r="E8" s="7"/>
      <c r="F8" s="8">
        <v>3.95</v>
      </c>
      <c r="G8" s="8">
        <v>138.25</v>
      </c>
      <c r="H8" s="8"/>
      <c r="I8" s="8"/>
      <c r="J8" s="7">
        <f t="shared" si="0"/>
        <v>138.25</v>
      </c>
    </row>
    <row r="9" spans="1:16384" s="3" customFormat="1" ht="26.1" customHeight="1" x14ac:dyDescent="0.15">
      <c r="A9" s="7">
        <v>5</v>
      </c>
      <c r="B9" s="8" t="s">
        <v>30</v>
      </c>
      <c r="C9" s="8" t="s">
        <v>31</v>
      </c>
      <c r="D9" s="8"/>
      <c r="E9" s="8"/>
      <c r="F9" s="8">
        <v>4</v>
      </c>
      <c r="G9" s="8">
        <v>140</v>
      </c>
      <c r="H9" s="8"/>
      <c r="I9" s="8"/>
      <c r="J9" s="7">
        <f t="shared" si="0"/>
        <v>140</v>
      </c>
    </row>
    <row r="10" spans="1:16384" s="3" customFormat="1" ht="26.1" customHeight="1" x14ac:dyDescent="0.15">
      <c r="A10" s="7">
        <v>6</v>
      </c>
      <c r="B10" s="8" t="s">
        <v>32</v>
      </c>
      <c r="C10" s="8" t="s">
        <v>33</v>
      </c>
      <c r="D10" s="8"/>
      <c r="E10" s="8"/>
      <c r="F10" s="8">
        <v>3.93</v>
      </c>
      <c r="G10" s="8">
        <v>137.55000000000001</v>
      </c>
      <c r="H10" s="8"/>
      <c r="I10" s="8"/>
      <c r="J10" s="7">
        <f t="shared" si="0"/>
        <v>137.55000000000001</v>
      </c>
    </row>
    <row r="11" spans="1:16384" s="3" customFormat="1" ht="26.1" customHeight="1" x14ac:dyDescent="0.15">
      <c r="A11" s="7">
        <v>7</v>
      </c>
      <c r="B11" s="23" t="s">
        <v>34</v>
      </c>
      <c r="C11" s="8" t="s">
        <v>35</v>
      </c>
      <c r="D11" s="8"/>
      <c r="E11" s="8"/>
      <c r="F11" s="8">
        <v>4.3</v>
      </c>
      <c r="G11" s="8">
        <v>150.5</v>
      </c>
      <c r="H11" s="8"/>
      <c r="I11" s="8"/>
      <c r="J11" s="7">
        <f t="shared" si="0"/>
        <v>150.5</v>
      </c>
    </row>
    <row r="12" spans="1:16384" s="3" customFormat="1" ht="26.1" customHeight="1" x14ac:dyDescent="0.15">
      <c r="A12" s="7">
        <v>8</v>
      </c>
      <c r="B12" s="23"/>
      <c r="C12" s="8" t="s">
        <v>36</v>
      </c>
      <c r="D12" s="8"/>
      <c r="E12" s="8"/>
      <c r="F12" s="8">
        <v>1.95</v>
      </c>
      <c r="G12" s="8">
        <v>68.25</v>
      </c>
      <c r="H12" s="8">
        <v>0.97</v>
      </c>
      <c r="I12" s="8">
        <v>38.799999999999997</v>
      </c>
      <c r="J12" s="7">
        <f t="shared" si="0"/>
        <v>107.05</v>
      </c>
    </row>
    <row r="13" spans="1:16384" s="3" customFormat="1" ht="26.1" customHeight="1" x14ac:dyDescent="0.15">
      <c r="A13" s="7">
        <v>9</v>
      </c>
      <c r="B13" s="23" t="s">
        <v>37</v>
      </c>
      <c r="C13" s="8" t="s">
        <v>38</v>
      </c>
      <c r="D13" s="8"/>
      <c r="E13" s="8"/>
      <c r="F13" s="8">
        <v>5.4</v>
      </c>
      <c r="G13" s="8">
        <v>189</v>
      </c>
      <c r="H13" s="8"/>
      <c r="I13" s="8"/>
      <c r="J13" s="7">
        <f t="shared" si="0"/>
        <v>189</v>
      </c>
    </row>
    <row r="14" spans="1:16384" s="3" customFormat="1" ht="26.1" customHeight="1" x14ac:dyDescent="0.15">
      <c r="A14" s="7">
        <v>10</v>
      </c>
      <c r="B14" s="23"/>
      <c r="C14" s="8" t="s">
        <v>39</v>
      </c>
      <c r="D14" s="8"/>
      <c r="E14" s="8"/>
      <c r="F14" s="8">
        <v>3.48</v>
      </c>
      <c r="G14" s="8">
        <v>121.8</v>
      </c>
      <c r="H14" s="8"/>
      <c r="I14" s="8"/>
      <c r="J14" s="7">
        <f t="shared" si="0"/>
        <v>121.8</v>
      </c>
    </row>
    <row r="15" spans="1:16384" s="3" customFormat="1" ht="26.1" customHeight="1" x14ac:dyDescent="0.15">
      <c r="A15" s="7">
        <v>11</v>
      </c>
      <c r="B15" s="8" t="s">
        <v>40</v>
      </c>
      <c r="C15" s="8" t="s">
        <v>41</v>
      </c>
      <c r="D15" s="8"/>
      <c r="E15" s="8"/>
      <c r="F15" s="8">
        <v>3.86</v>
      </c>
      <c r="G15" s="8">
        <v>135.1</v>
      </c>
      <c r="H15" s="8"/>
      <c r="I15" s="8"/>
      <c r="J15" s="7">
        <f t="shared" si="0"/>
        <v>135.1</v>
      </c>
    </row>
    <row r="16" spans="1:16384" s="3" customFormat="1" ht="26.1" customHeight="1" x14ac:dyDescent="0.15">
      <c r="A16" s="20" t="s">
        <v>42</v>
      </c>
      <c r="B16" s="21"/>
      <c r="C16" s="22"/>
      <c r="D16" s="8">
        <f t="shared" ref="D16:J16" si="1">SUM(D5:D15)</f>
        <v>4</v>
      </c>
      <c r="E16" s="8">
        <f t="shared" si="1"/>
        <v>34</v>
      </c>
      <c r="F16" s="8">
        <f t="shared" si="1"/>
        <v>38.909999999999997</v>
      </c>
      <c r="G16" s="8">
        <f t="shared" si="1"/>
        <v>1361.85</v>
      </c>
      <c r="H16" s="8">
        <f t="shared" si="1"/>
        <v>6.19</v>
      </c>
      <c r="I16" s="8">
        <f t="shared" si="1"/>
        <v>247.60000000000002</v>
      </c>
      <c r="J16" s="8">
        <f t="shared" si="1"/>
        <v>1643.4499999999998</v>
      </c>
    </row>
    <row r="17" spans="1:10" s="3" customFormat="1" ht="26.1" customHeight="1" x14ac:dyDescent="0.15">
      <c r="A17" s="7">
        <v>1</v>
      </c>
      <c r="B17" s="23" t="s">
        <v>43</v>
      </c>
      <c r="C17" s="8" t="s">
        <v>44</v>
      </c>
      <c r="D17" s="8"/>
      <c r="E17" s="8"/>
      <c r="F17" s="8">
        <v>5.4</v>
      </c>
      <c r="G17" s="8">
        <v>189</v>
      </c>
      <c r="H17" s="8"/>
      <c r="I17" s="8"/>
      <c r="J17" s="7">
        <f t="shared" ref="J17:J25" si="2">E17+G17+I17</f>
        <v>189</v>
      </c>
    </row>
    <row r="18" spans="1:10" s="3" customFormat="1" ht="26.1" customHeight="1" x14ac:dyDescent="0.15">
      <c r="A18" s="7">
        <v>2</v>
      </c>
      <c r="B18" s="23"/>
      <c r="C18" s="8" t="s">
        <v>45</v>
      </c>
      <c r="D18" s="8"/>
      <c r="E18" s="8"/>
      <c r="F18" s="8">
        <v>4.97</v>
      </c>
      <c r="G18" s="8">
        <v>173.95</v>
      </c>
      <c r="H18" s="8"/>
      <c r="I18" s="8"/>
      <c r="J18" s="7">
        <f t="shared" si="2"/>
        <v>173.95</v>
      </c>
    </row>
    <row r="19" spans="1:10" s="3" customFormat="1" ht="26.1" customHeight="1" x14ac:dyDescent="0.15">
      <c r="A19" s="7">
        <v>3</v>
      </c>
      <c r="B19" s="23"/>
      <c r="C19" s="8" t="s">
        <v>46</v>
      </c>
      <c r="D19" s="8"/>
      <c r="E19" s="8"/>
      <c r="F19" s="8">
        <v>7.4</v>
      </c>
      <c r="G19" s="8">
        <v>259</v>
      </c>
      <c r="H19" s="8"/>
      <c r="I19" s="8"/>
      <c r="J19" s="7">
        <f t="shared" si="2"/>
        <v>259</v>
      </c>
    </row>
    <row r="20" spans="1:10" s="3" customFormat="1" ht="26.1" customHeight="1" x14ac:dyDescent="0.15">
      <c r="A20" s="7">
        <v>4</v>
      </c>
      <c r="B20" s="8" t="s">
        <v>47</v>
      </c>
      <c r="C20" s="8" t="s">
        <v>48</v>
      </c>
      <c r="D20" s="8"/>
      <c r="E20" s="8"/>
      <c r="F20" s="8">
        <v>6.16</v>
      </c>
      <c r="G20" s="8">
        <v>215.6</v>
      </c>
      <c r="H20" s="8"/>
      <c r="I20" s="8"/>
      <c r="J20" s="7">
        <f t="shared" si="2"/>
        <v>215.6</v>
      </c>
    </row>
    <row r="21" spans="1:10" s="3" customFormat="1" ht="26.1" customHeight="1" x14ac:dyDescent="0.15">
      <c r="A21" s="7">
        <v>5</v>
      </c>
      <c r="B21" s="8" t="s">
        <v>49</v>
      </c>
      <c r="C21" s="8" t="s">
        <v>50</v>
      </c>
      <c r="D21" s="8"/>
      <c r="E21" s="8"/>
      <c r="F21" s="8">
        <v>3.3</v>
      </c>
      <c r="G21" s="8">
        <v>115.5</v>
      </c>
      <c r="H21" s="8"/>
      <c r="I21" s="8"/>
      <c r="J21" s="7">
        <f t="shared" si="2"/>
        <v>115.5</v>
      </c>
    </row>
    <row r="22" spans="1:10" s="3" customFormat="1" ht="26.1" customHeight="1" x14ac:dyDescent="0.15">
      <c r="A22" s="7">
        <v>6</v>
      </c>
      <c r="B22" s="8" t="s">
        <v>51</v>
      </c>
      <c r="C22" s="8" t="s">
        <v>52</v>
      </c>
      <c r="D22" s="8"/>
      <c r="E22" s="8"/>
      <c r="F22" s="8">
        <v>6.1</v>
      </c>
      <c r="G22" s="8">
        <v>213.5</v>
      </c>
      <c r="H22" s="8"/>
      <c r="I22" s="8"/>
      <c r="J22" s="7">
        <f t="shared" si="2"/>
        <v>213.5</v>
      </c>
    </row>
    <row r="23" spans="1:10" s="3" customFormat="1" ht="26.1" customHeight="1" x14ac:dyDescent="0.15">
      <c r="A23" s="7">
        <v>7</v>
      </c>
      <c r="B23" s="8" t="s">
        <v>53</v>
      </c>
      <c r="C23" s="8" t="s">
        <v>54</v>
      </c>
      <c r="D23" s="8">
        <v>3.4</v>
      </c>
      <c r="E23" s="8">
        <v>28.9</v>
      </c>
      <c r="F23" s="8">
        <v>5.26</v>
      </c>
      <c r="G23" s="8">
        <v>184.1</v>
      </c>
      <c r="H23" s="8"/>
      <c r="I23" s="8"/>
      <c r="J23" s="7">
        <f t="shared" si="2"/>
        <v>213</v>
      </c>
    </row>
    <row r="24" spans="1:10" s="2" customFormat="1" ht="26.1" customHeight="1" x14ac:dyDescent="0.15">
      <c r="A24" s="7">
        <v>8</v>
      </c>
      <c r="B24" s="8" t="s">
        <v>55</v>
      </c>
      <c r="C24" s="8" t="s">
        <v>56</v>
      </c>
      <c r="D24" s="8"/>
      <c r="E24" s="8"/>
      <c r="F24" s="8">
        <v>7.28</v>
      </c>
      <c r="G24" s="8">
        <v>254.8</v>
      </c>
      <c r="H24" s="8"/>
      <c r="I24" s="8"/>
      <c r="J24" s="7">
        <f t="shared" si="2"/>
        <v>254.8</v>
      </c>
    </row>
    <row r="25" spans="1:10" s="2" customFormat="1" ht="26.1" customHeight="1" x14ac:dyDescent="0.15">
      <c r="A25" s="7">
        <v>9</v>
      </c>
      <c r="B25" s="8" t="s">
        <v>57</v>
      </c>
      <c r="C25" s="8" t="s">
        <v>58</v>
      </c>
      <c r="D25" s="8"/>
      <c r="E25" s="8"/>
      <c r="F25" s="8">
        <v>2.6</v>
      </c>
      <c r="G25" s="8">
        <v>91</v>
      </c>
      <c r="H25" s="8"/>
      <c r="I25" s="8"/>
      <c r="J25" s="7">
        <f t="shared" si="2"/>
        <v>91</v>
      </c>
    </row>
    <row r="26" spans="1:10" s="2" customFormat="1" ht="26.1" customHeight="1" x14ac:dyDescent="0.15">
      <c r="A26" s="20" t="s">
        <v>59</v>
      </c>
      <c r="B26" s="21"/>
      <c r="C26" s="22"/>
      <c r="D26" s="8">
        <f t="shared" ref="D26:J26" si="3">SUM(D17:D25)</f>
        <v>3.4</v>
      </c>
      <c r="E26" s="8">
        <f t="shared" si="3"/>
        <v>28.9</v>
      </c>
      <c r="F26" s="8">
        <f t="shared" si="3"/>
        <v>48.470000000000006</v>
      </c>
      <c r="G26" s="8">
        <f t="shared" si="3"/>
        <v>1696.45</v>
      </c>
      <c r="H26" s="8">
        <f t="shared" si="3"/>
        <v>0</v>
      </c>
      <c r="I26" s="8">
        <f t="shared" si="3"/>
        <v>0</v>
      </c>
      <c r="J26" s="8">
        <f t="shared" si="3"/>
        <v>1725.3500000000001</v>
      </c>
    </row>
    <row r="27" spans="1:10" s="2" customFormat="1" ht="26.1" customHeight="1" x14ac:dyDescent="0.15">
      <c r="A27" s="19" t="s">
        <v>60</v>
      </c>
      <c r="B27" s="19"/>
      <c r="C27" s="19"/>
      <c r="D27" s="7">
        <f t="shared" ref="D27:J27" si="4">D16+D26</f>
        <v>7.4</v>
      </c>
      <c r="E27" s="7">
        <f t="shared" si="4"/>
        <v>62.9</v>
      </c>
      <c r="F27" s="7">
        <f t="shared" si="4"/>
        <v>87.38</v>
      </c>
      <c r="G27" s="7">
        <f t="shared" si="4"/>
        <v>3058.3</v>
      </c>
      <c r="H27" s="7">
        <f t="shared" si="4"/>
        <v>6.19</v>
      </c>
      <c r="I27" s="7">
        <f t="shared" si="4"/>
        <v>247.60000000000002</v>
      </c>
      <c r="J27" s="7">
        <f t="shared" si="4"/>
        <v>3368.8</v>
      </c>
    </row>
  </sheetData>
  <mergeCells count="16">
    <mergeCell ref="A16:C16"/>
    <mergeCell ref="A26:C26"/>
    <mergeCell ref="A27:C27"/>
    <mergeCell ref="A3:A4"/>
    <mergeCell ref="B3:B4"/>
    <mergeCell ref="B7:B8"/>
    <mergeCell ref="B11:B12"/>
    <mergeCell ref="B13:B14"/>
    <mergeCell ref="B17:B19"/>
    <mergeCell ref="C3:C4"/>
    <mergeCell ref="A1:B1"/>
    <mergeCell ref="A2:J2"/>
    <mergeCell ref="D3:E3"/>
    <mergeCell ref="F3:G3"/>
    <mergeCell ref="H3:I3"/>
    <mergeCell ref="J3:J4"/>
  </mergeCells>
  <phoneticPr fontId="10" type="noConversion"/>
  <pageMargins left="0.66805555555555596" right="0.62916666666666698" top="1" bottom="0.82638888888888895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规划明细表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kj923</dc:creator>
  <cp:lastModifiedBy>魏晓雪</cp:lastModifiedBy>
  <dcterms:created xsi:type="dcterms:W3CDTF">2018-01-25T08:52:00Z</dcterms:created>
  <dcterms:modified xsi:type="dcterms:W3CDTF">2018-03-17T08:51:30Z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