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30" windowHeight="1305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I5" i="2"/>
  <c r="I13"/>
  <c r="I7"/>
  <c r="I11"/>
  <c r="I15"/>
  <c r="I12"/>
  <c r="I8"/>
  <c r="I14"/>
  <c r="I9"/>
  <c r="I19"/>
  <c r="I20"/>
  <c r="I17"/>
  <c r="I10"/>
  <c r="I16"/>
  <c r="I18"/>
  <c r="I6"/>
  <c r="F5"/>
  <c r="M5" s="1"/>
  <c r="F13"/>
  <c r="M13" s="1"/>
  <c r="F7"/>
  <c r="M7" s="1"/>
  <c r="F11"/>
  <c r="M11" s="1"/>
  <c r="F15"/>
  <c r="M15" s="1"/>
  <c r="F12"/>
  <c r="M12" s="1"/>
  <c r="F8"/>
  <c r="M8" s="1"/>
  <c r="F14"/>
  <c r="M14" s="1"/>
  <c r="F9"/>
  <c r="M9" s="1"/>
  <c r="F19"/>
  <c r="M19" s="1"/>
  <c r="F20"/>
  <c r="M20" s="1"/>
  <c r="F17"/>
  <c r="M17" s="1"/>
  <c r="F10"/>
  <c r="M10" s="1"/>
  <c r="F16"/>
  <c r="M16" s="1"/>
  <c r="F18"/>
  <c r="M18" s="1"/>
  <c r="F6"/>
  <c r="M6" s="1"/>
</calcChain>
</file>

<file path=xl/sharedStrings.xml><?xml version="1.0" encoding="utf-8"?>
<sst xmlns="http://schemas.openxmlformats.org/spreadsheetml/2006/main" count="32" uniqueCount="32">
  <si>
    <t>蒋 莹</t>
  </si>
  <si>
    <t>陈 丹</t>
  </si>
  <si>
    <t>杨 丽</t>
  </si>
  <si>
    <t>杨艳辉</t>
  </si>
  <si>
    <t>罗雪英</t>
  </si>
  <si>
    <t>毛盛娟</t>
  </si>
  <si>
    <t>陈艳妮</t>
  </si>
  <si>
    <t>谭 梅</t>
  </si>
  <si>
    <t>颜帮珍</t>
  </si>
  <si>
    <t>杨佩琳</t>
  </si>
  <si>
    <t>李素兰</t>
  </si>
  <si>
    <t>刘艳婷</t>
  </si>
  <si>
    <t>考号</t>
  </si>
  <si>
    <t>姓名</t>
  </si>
  <si>
    <t>开江县妇幼保健计划生育服务中心</t>
    <phoneticPr fontId="4" type="noConversion"/>
  </si>
  <si>
    <t>符双双</t>
  </si>
  <si>
    <t>陈浩月</t>
  </si>
  <si>
    <t>刘丹丹</t>
  </si>
  <si>
    <t>理论考试成绩</t>
    <phoneticPr fontId="4" type="noConversion"/>
  </si>
  <si>
    <t>操作考试成绩</t>
    <phoneticPr fontId="4" type="noConversion"/>
  </si>
  <si>
    <t>理论成绩排名</t>
    <phoneticPr fontId="4" type="noConversion"/>
  </si>
  <si>
    <t>操作考试排名</t>
    <phoneticPr fontId="4" type="noConversion"/>
  </si>
  <si>
    <t>面试成绩</t>
    <phoneticPr fontId="4" type="noConversion"/>
  </si>
  <si>
    <t>面试排名</t>
    <phoneticPr fontId="4" type="noConversion"/>
  </si>
  <si>
    <t>总分</t>
    <phoneticPr fontId="4" type="noConversion"/>
  </si>
  <si>
    <t>加分情况</t>
    <phoneticPr fontId="4" type="noConversion"/>
  </si>
  <si>
    <t>闫家芳</t>
    <phoneticPr fontId="4" type="noConversion"/>
  </si>
  <si>
    <t>2018年公开招聘护理人员考试总成绩表</t>
    <phoneticPr fontId="4" type="noConversion"/>
  </si>
  <si>
    <t>理论成绩最后得分占50%</t>
    <phoneticPr fontId="4" type="noConversion"/>
  </si>
  <si>
    <t>操作成绩最后得分占40%</t>
    <phoneticPr fontId="4" type="noConversion"/>
  </si>
  <si>
    <t>考试时间：2018年12月06日</t>
    <phoneticPr fontId="4" type="noConversion"/>
  </si>
  <si>
    <t>最终排名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</si>
</sst>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showZeros="0" tabSelected="1" workbookViewId="0">
      <selection activeCell="M12" sqref="M12"/>
    </sheetView>
  </sheetViews>
  <sheetFormatPr defaultColWidth="9" defaultRowHeight="18.75"/>
  <cols>
    <col min="1" max="1" width="11.5" style="1" customWidth="1"/>
    <col min="2" max="2" width="11.625" customWidth="1"/>
    <col min="3" max="3" width="11.375" customWidth="1"/>
    <col min="4" max="4" width="10" customWidth="1"/>
    <col min="5" max="5" width="8.875" customWidth="1"/>
    <col min="6" max="6" width="11.25" customWidth="1"/>
    <col min="7" max="7" width="10.25" customWidth="1"/>
    <col min="8" max="8" width="8.25" customWidth="1"/>
    <col min="9" max="9" width="10.125" customWidth="1"/>
    <col min="10" max="10" width="9.625" customWidth="1"/>
    <col min="11" max="11" width="6.5" customWidth="1"/>
    <col min="12" max="12" width="6.25" customWidth="1"/>
    <col min="13" max="13" width="9.875" customWidth="1"/>
  </cols>
  <sheetData>
    <row r="1" spans="1:16" ht="27" customHeight="1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6" ht="27" customHeight="1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6" ht="21.75" customHeight="1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6" ht="47.25" customHeight="1">
      <c r="A4" s="18" t="s">
        <v>31</v>
      </c>
      <c r="B4" s="18" t="s">
        <v>12</v>
      </c>
      <c r="C4" s="18" t="s">
        <v>13</v>
      </c>
      <c r="D4" s="13" t="s">
        <v>18</v>
      </c>
      <c r="E4" s="13" t="s">
        <v>20</v>
      </c>
      <c r="F4" s="13" t="s">
        <v>28</v>
      </c>
      <c r="G4" s="13" t="s">
        <v>19</v>
      </c>
      <c r="H4" s="13" t="s">
        <v>21</v>
      </c>
      <c r="I4" s="13" t="s">
        <v>29</v>
      </c>
      <c r="J4" s="13" t="s">
        <v>22</v>
      </c>
      <c r="K4" s="13" t="s">
        <v>23</v>
      </c>
      <c r="L4" s="13" t="s">
        <v>25</v>
      </c>
      <c r="M4" s="13" t="s">
        <v>24</v>
      </c>
      <c r="N4" s="14"/>
    </row>
    <row r="5" spans="1:16" ht="24.95" customHeight="1">
      <c r="A5" s="15">
        <v>1</v>
      </c>
      <c r="B5" s="15">
        <v>201835</v>
      </c>
      <c r="C5" s="15" t="s">
        <v>6</v>
      </c>
      <c r="D5" s="16">
        <v>53.5</v>
      </c>
      <c r="E5" s="17">
        <v>2</v>
      </c>
      <c r="F5" s="17">
        <f>D5*0.5</f>
        <v>26.75</v>
      </c>
      <c r="G5" s="16">
        <v>85.4</v>
      </c>
      <c r="H5" s="17">
        <v>2</v>
      </c>
      <c r="I5" s="17">
        <f>G5*0.4</f>
        <v>34.160000000000004</v>
      </c>
      <c r="J5" s="15">
        <v>8.1999999999999993</v>
      </c>
      <c r="K5" s="15">
        <v>7</v>
      </c>
      <c r="L5" s="15">
        <v>3</v>
      </c>
      <c r="M5" s="15">
        <f>F5+I5+L5+J5</f>
        <v>72.11</v>
      </c>
      <c r="N5" s="2"/>
    </row>
    <row r="6" spans="1:16" ht="24.95" customHeight="1">
      <c r="A6" s="15">
        <v>2</v>
      </c>
      <c r="B6" s="15">
        <v>201829</v>
      </c>
      <c r="C6" s="15" t="s">
        <v>3</v>
      </c>
      <c r="D6" s="16">
        <v>53.5</v>
      </c>
      <c r="E6" s="17">
        <v>1</v>
      </c>
      <c r="F6" s="17">
        <f>D6*0.5</f>
        <v>26.75</v>
      </c>
      <c r="G6" s="16">
        <v>85.6</v>
      </c>
      <c r="H6" s="17">
        <v>1</v>
      </c>
      <c r="I6" s="17">
        <f>G6*0.4</f>
        <v>34.24</v>
      </c>
      <c r="J6" s="15">
        <v>8.2799999999999994</v>
      </c>
      <c r="K6" s="15">
        <v>6</v>
      </c>
      <c r="L6" s="15"/>
      <c r="M6" s="15">
        <f>F6+I6+L6+J6</f>
        <v>69.27</v>
      </c>
      <c r="N6" s="2"/>
      <c r="P6" s="3"/>
    </row>
    <row r="7" spans="1:16" ht="24.95" customHeight="1">
      <c r="A7" s="15">
        <v>3</v>
      </c>
      <c r="B7" s="15">
        <v>201801</v>
      </c>
      <c r="C7" s="15" t="s">
        <v>0</v>
      </c>
      <c r="D7" s="16">
        <v>45</v>
      </c>
      <c r="E7" s="17">
        <v>6</v>
      </c>
      <c r="F7" s="17">
        <f>D7*0.5</f>
        <v>22.5</v>
      </c>
      <c r="G7" s="16">
        <v>81.599999999999994</v>
      </c>
      <c r="H7" s="17">
        <v>7</v>
      </c>
      <c r="I7" s="17">
        <f>G7*0.4</f>
        <v>32.64</v>
      </c>
      <c r="J7" s="15">
        <v>8.5399999999999991</v>
      </c>
      <c r="K7" s="15">
        <v>5</v>
      </c>
      <c r="L7" s="15"/>
      <c r="M7" s="15">
        <f>F7+I7+L7+J7</f>
        <v>63.68</v>
      </c>
      <c r="N7" s="2"/>
    </row>
    <row r="8" spans="1:16" ht="24.95" customHeight="1">
      <c r="A8" s="15">
        <v>4</v>
      </c>
      <c r="B8" s="15">
        <v>201823</v>
      </c>
      <c r="C8" s="15" t="s">
        <v>10</v>
      </c>
      <c r="D8" s="16">
        <v>42</v>
      </c>
      <c r="E8" s="17">
        <v>11</v>
      </c>
      <c r="F8" s="17">
        <f>D8*0.5</f>
        <v>21</v>
      </c>
      <c r="G8" s="16">
        <v>83.8</v>
      </c>
      <c r="H8" s="17">
        <v>4</v>
      </c>
      <c r="I8" s="17">
        <f>G8*0.4</f>
        <v>33.520000000000003</v>
      </c>
      <c r="J8" s="15">
        <v>8.86</v>
      </c>
      <c r="K8" s="15">
        <v>2</v>
      </c>
      <c r="L8" s="15"/>
      <c r="M8" s="15">
        <f>F8+I8+L8+J8</f>
        <v>63.38</v>
      </c>
      <c r="N8" s="2"/>
    </row>
    <row r="9" spans="1:16" ht="24.95" customHeight="1">
      <c r="A9" s="15">
        <v>5</v>
      </c>
      <c r="B9" s="15">
        <v>201846</v>
      </c>
      <c r="C9" s="15" t="s">
        <v>11</v>
      </c>
      <c r="D9" s="16">
        <v>41</v>
      </c>
      <c r="E9" s="17">
        <v>14</v>
      </c>
      <c r="F9" s="17">
        <f>D9*0.5</f>
        <v>20.5</v>
      </c>
      <c r="G9" s="16">
        <v>84.2</v>
      </c>
      <c r="H9" s="17">
        <v>3</v>
      </c>
      <c r="I9" s="17">
        <f>G9*0.4</f>
        <v>33.68</v>
      </c>
      <c r="J9" s="15">
        <v>8.76</v>
      </c>
      <c r="K9" s="15">
        <v>3</v>
      </c>
      <c r="L9" s="15"/>
      <c r="M9" s="15">
        <f>F9+I9+L9+J9</f>
        <v>62.94</v>
      </c>
      <c r="N9" s="2"/>
    </row>
    <row r="10" spans="1:16" ht="24.95" customHeight="1">
      <c r="A10" s="15">
        <v>6</v>
      </c>
      <c r="B10" s="15">
        <v>201809</v>
      </c>
      <c r="C10" s="15" t="s">
        <v>16</v>
      </c>
      <c r="D10" s="16">
        <v>35.5</v>
      </c>
      <c r="E10" s="17">
        <v>18</v>
      </c>
      <c r="F10" s="17">
        <f>D10*0.5</f>
        <v>17.75</v>
      </c>
      <c r="G10" s="16">
        <v>81</v>
      </c>
      <c r="H10" s="17">
        <v>9</v>
      </c>
      <c r="I10" s="17">
        <f>G10*0.4</f>
        <v>32.4</v>
      </c>
      <c r="J10" s="15">
        <v>9.02</v>
      </c>
      <c r="K10" s="15">
        <v>1</v>
      </c>
      <c r="L10" s="15">
        <v>3</v>
      </c>
      <c r="M10" s="15">
        <f>F10+I10+L10+J10</f>
        <v>62.17</v>
      </c>
      <c r="N10" s="2"/>
    </row>
    <row r="11" spans="1:16" ht="24.75" customHeight="1">
      <c r="A11" s="15">
        <v>7</v>
      </c>
      <c r="B11" s="15">
        <v>201827</v>
      </c>
      <c r="C11" s="15" t="s">
        <v>2</v>
      </c>
      <c r="D11" s="16">
        <v>43</v>
      </c>
      <c r="E11" s="17">
        <v>8</v>
      </c>
      <c r="F11" s="17">
        <f>D11*0.5</f>
        <v>21.5</v>
      </c>
      <c r="G11" s="16">
        <v>79.599999999999994</v>
      </c>
      <c r="H11" s="17">
        <v>11</v>
      </c>
      <c r="I11" s="17">
        <f>G11*0.4</f>
        <v>31.84</v>
      </c>
      <c r="J11" s="15">
        <v>8.56</v>
      </c>
      <c r="K11" s="15">
        <v>4</v>
      </c>
      <c r="L11" s="15"/>
      <c r="M11" s="15">
        <f>F11+I11+L11+J11</f>
        <v>61.900000000000006</v>
      </c>
      <c r="N11" s="2"/>
    </row>
    <row r="12" spans="1:16" ht="24" customHeight="1">
      <c r="A12" s="15">
        <v>8</v>
      </c>
      <c r="B12" s="15">
        <v>201802</v>
      </c>
      <c r="C12" s="15" t="s">
        <v>1</v>
      </c>
      <c r="D12" s="16">
        <v>42</v>
      </c>
      <c r="E12" s="17">
        <v>10</v>
      </c>
      <c r="F12" s="17">
        <f>D12*0.5</f>
        <v>21</v>
      </c>
      <c r="G12" s="16">
        <v>83.4</v>
      </c>
      <c r="H12" s="17">
        <v>5</v>
      </c>
      <c r="I12" s="17">
        <f>G12*0.4</f>
        <v>33.360000000000007</v>
      </c>
      <c r="J12" s="15">
        <v>7.48</v>
      </c>
      <c r="K12" s="15">
        <v>8</v>
      </c>
      <c r="L12" s="15"/>
      <c r="M12" s="15">
        <f>F12+I12+L12+J12</f>
        <v>61.84</v>
      </c>
      <c r="N12" s="2"/>
    </row>
    <row r="13" spans="1:16" ht="24.95" customHeight="1">
      <c r="A13" s="15">
        <v>9</v>
      </c>
      <c r="B13" s="15">
        <v>201815</v>
      </c>
      <c r="C13" s="15" t="s">
        <v>7</v>
      </c>
      <c r="D13" s="16">
        <v>49</v>
      </c>
      <c r="E13" s="17">
        <v>4</v>
      </c>
      <c r="F13" s="17">
        <f>D13*0.5</f>
        <v>24.5</v>
      </c>
      <c r="G13" s="16">
        <v>78.2</v>
      </c>
      <c r="H13" s="17">
        <v>12</v>
      </c>
      <c r="I13" s="17">
        <f>G13*0.4</f>
        <v>31.28</v>
      </c>
      <c r="J13" s="15">
        <v>5.32</v>
      </c>
      <c r="K13" s="15">
        <v>12</v>
      </c>
      <c r="L13" s="15"/>
      <c r="M13" s="15">
        <f>F13+I13+L13+J13</f>
        <v>61.1</v>
      </c>
      <c r="N13" s="2"/>
    </row>
    <row r="14" spans="1:16" ht="24.95" customHeight="1">
      <c r="A14" s="15">
        <v>10</v>
      </c>
      <c r="B14" s="15">
        <v>201830</v>
      </c>
      <c r="C14" s="15" t="s">
        <v>4</v>
      </c>
      <c r="D14" s="16">
        <v>42</v>
      </c>
      <c r="E14" s="17">
        <v>12</v>
      </c>
      <c r="F14" s="17">
        <f>D14*0.5</f>
        <v>21</v>
      </c>
      <c r="G14" s="16">
        <v>78.2</v>
      </c>
      <c r="H14" s="17">
        <v>12</v>
      </c>
      <c r="I14" s="17">
        <f>G14*0.4</f>
        <v>31.28</v>
      </c>
      <c r="J14" s="15">
        <v>4.2</v>
      </c>
      <c r="K14" s="15">
        <v>15</v>
      </c>
      <c r="L14" s="15">
        <v>3</v>
      </c>
      <c r="M14" s="15">
        <f>F14+I14+L14+J14</f>
        <v>59.480000000000004</v>
      </c>
      <c r="N14" s="2"/>
    </row>
    <row r="15" spans="1:16" ht="24.95" customHeight="1">
      <c r="A15" s="15">
        <v>11</v>
      </c>
      <c r="B15" s="15">
        <v>201833</v>
      </c>
      <c r="C15" s="15" t="s">
        <v>5</v>
      </c>
      <c r="D15" s="16">
        <v>43</v>
      </c>
      <c r="E15" s="17">
        <v>9</v>
      </c>
      <c r="F15" s="17">
        <f>D15*0.5</f>
        <v>21.5</v>
      </c>
      <c r="G15" s="16">
        <v>81.400000000000006</v>
      </c>
      <c r="H15" s="17">
        <v>8</v>
      </c>
      <c r="I15" s="17">
        <f>G15*0.4</f>
        <v>32.56</v>
      </c>
      <c r="J15" s="15">
        <v>4.9000000000000004</v>
      </c>
      <c r="K15" s="15">
        <v>13</v>
      </c>
      <c r="L15" s="15"/>
      <c r="M15" s="15">
        <f>F15+I15+L15+J15</f>
        <v>58.96</v>
      </c>
      <c r="N15" s="2"/>
    </row>
    <row r="16" spans="1:16" ht="24.95" customHeight="1">
      <c r="A16" s="15">
        <v>12</v>
      </c>
      <c r="B16" s="15">
        <v>201826</v>
      </c>
      <c r="C16" s="15" t="s">
        <v>17</v>
      </c>
      <c r="D16" s="16">
        <v>35</v>
      </c>
      <c r="E16" s="17">
        <v>19</v>
      </c>
      <c r="F16" s="17">
        <f>D16*0.5</f>
        <v>17.5</v>
      </c>
      <c r="G16" s="16">
        <v>82.2</v>
      </c>
      <c r="H16" s="17">
        <v>6</v>
      </c>
      <c r="I16" s="17">
        <f>G16*0.4</f>
        <v>32.880000000000003</v>
      </c>
      <c r="J16" s="15">
        <v>5.44</v>
      </c>
      <c r="K16" s="15">
        <v>10</v>
      </c>
      <c r="L16" s="15">
        <v>3</v>
      </c>
      <c r="M16" s="15">
        <f>F16+I16+L16+J16</f>
        <v>58.82</v>
      </c>
      <c r="N16" s="2"/>
    </row>
    <row r="17" spans="1:18" ht="24.95" customHeight="1">
      <c r="A17" s="15">
        <v>13</v>
      </c>
      <c r="B17" s="15">
        <v>201843</v>
      </c>
      <c r="C17" s="15" t="s">
        <v>15</v>
      </c>
      <c r="D17" s="16">
        <v>37</v>
      </c>
      <c r="E17" s="17">
        <v>17</v>
      </c>
      <c r="F17" s="17">
        <f>D17*0.5</f>
        <v>18.5</v>
      </c>
      <c r="G17" s="16">
        <v>75</v>
      </c>
      <c r="H17" s="17">
        <v>13</v>
      </c>
      <c r="I17" s="17">
        <f>G17*0.4</f>
        <v>30</v>
      </c>
      <c r="J17" s="15">
        <v>5.38</v>
      </c>
      <c r="K17" s="15">
        <v>11</v>
      </c>
      <c r="L17" s="15">
        <v>3</v>
      </c>
      <c r="M17" s="15">
        <f>F17+I17+L17+J17</f>
        <v>56.88</v>
      </c>
      <c r="N17" s="2"/>
    </row>
    <row r="18" spans="1:18" ht="24.95" customHeight="1">
      <c r="A18" s="15">
        <v>14</v>
      </c>
      <c r="B18" s="15">
        <v>201842</v>
      </c>
      <c r="C18" s="15" t="s">
        <v>26</v>
      </c>
      <c r="D18" s="16">
        <v>34.5</v>
      </c>
      <c r="E18" s="17">
        <v>22</v>
      </c>
      <c r="F18" s="17">
        <f>D18*0.5</f>
        <v>17.25</v>
      </c>
      <c r="G18" s="16">
        <v>79.8</v>
      </c>
      <c r="H18" s="17">
        <v>10</v>
      </c>
      <c r="I18" s="17">
        <f>G18*0.4</f>
        <v>31.92</v>
      </c>
      <c r="J18" s="15">
        <v>5.8</v>
      </c>
      <c r="K18" s="15">
        <v>9</v>
      </c>
      <c r="L18" s="15"/>
      <c r="M18" s="15">
        <f>F18+I18+L18+J18</f>
        <v>54.97</v>
      </c>
      <c r="N18" s="2"/>
      <c r="R18" s="4"/>
    </row>
    <row r="19" spans="1:18" ht="24.95" customHeight="1">
      <c r="A19" s="15">
        <v>15</v>
      </c>
      <c r="B19" s="15">
        <v>201838</v>
      </c>
      <c r="C19" s="15" t="s">
        <v>8</v>
      </c>
      <c r="D19" s="16">
        <v>38.5</v>
      </c>
      <c r="E19" s="17">
        <v>15</v>
      </c>
      <c r="F19" s="17">
        <f>D19*0.5</f>
        <v>19.25</v>
      </c>
      <c r="G19" s="16">
        <v>72.8</v>
      </c>
      <c r="H19" s="17">
        <v>14</v>
      </c>
      <c r="I19" s="17">
        <f>G19*0.4</f>
        <v>29.12</v>
      </c>
      <c r="J19" s="15">
        <v>4</v>
      </c>
      <c r="K19" s="15">
        <v>16</v>
      </c>
      <c r="L19" s="15"/>
      <c r="M19" s="15">
        <f>F19+I19+L19+J19</f>
        <v>52.370000000000005</v>
      </c>
      <c r="N19" s="2"/>
    </row>
    <row r="20" spans="1:18" ht="24.95" customHeight="1">
      <c r="A20" s="15">
        <v>16</v>
      </c>
      <c r="B20" s="15">
        <v>201840</v>
      </c>
      <c r="C20" s="15" t="s">
        <v>9</v>
      </c>
      <c r="D20" s="16">
        <v>38</v>
      </c>
      <c r="E20" s="17">
        <v>16</v>
      </c>
      <c r="F20" s="17">
        <f>D20*0.5</f>
        <v>19</v>
      </c>
      <c r="G20" s="16">
        <v>69.8</v>
      </c>
      <c r="H20" s="17">
        <v>15</v>
      </c>
      <c r="I20" s="17">
        <f>G20*0.4</f>
        <v>27.92</v>
      </c>
      <c r="J20" s="15">
        <v>4.6399999999999997</v>
      </c>
      <c r="K20" s="15">
        <v>14</v>
      </c>
      <c r="L20" s="15"/>
      <c r="M20" s="15">
        <f>F20+I20+L20+J20</f>
        <v>51.56</v>
      </c>
      <c r="N20" s="2"/>
    </row>
    <row r="21" spans="1:18" ht="27" customHeight="1">
      <c r="A21" s="10"/>
      <c r="B21" s="11"/>
      <c r="C21" s="11"/>
      <c r="D21" s="11"/>
      <c r="E21" s="11"/>
      <c r="F21" s="11"/>
      <c r="G21" s="11"/>
      <c r="H21" s="12"/>
      <c r="I21" s="12"/>
      <c r="J21" s="11"/>
      <c r="K21" s="5"/>
      <c r="L21" s="6"/>
      <c r="M21" s="6"/>
      <c r="N21" s="2"/>
    </row>
    <row r="22" spans="1:18" ht="27" customHeight="1">
      <c r="A22" s="10"/>
      <c r="B22" s="11"/>
      <c r="C22" s="11"/>
      <c r="D22" s="11"/>
      <c r="E22" s="11"/>
      <c r="F22" s="11"/>
      <c r="G22" s="11"/>
      <c r="H22" s="12"/>
      <c r="I22" s="12"/>
      <c r="J22" s="11"/>
      <c r="K22" s="5"/>
      <c r="L22" s="6"/>
      <c r="M22" s="6"/>
      <c r="N22" s="2"/>
    </row>
    <row r="23" spans="1:18" ht="27" customHeight="1">
      <c r="A23" s="10"/>
      <c r="B23" s="8"/>
      <c r="C23" s="8"/>
      <c r="D23" s="8"/>
      <c r="E23" s="8"/>
      <c r="F23" s="8"/>
      <c r="G23" s="8"/>
      <c r="H23" s="8"/>
      <c r="I23" s="8"/>
      <c r="J23" s="8"/>
      <c r="K23" s="5"/>
      <c r="L23" s="6"/>
      <c r="M23" s="6"/>
      <c r="N23" s="2"/>
    </row>
    <row r="24" spans="1:18" ht="27" customHeight="1">
      <c r="A24" s="10"/>
      <c r="B24" s="9"/>
      <c r="C24" s="9"/>
      <c r="D24" s="9"/>
      <c r="E24" s="9"/>
      <c r="F24" s="9"/>
      <c r="G24" s="9"/>
      <c r="H24" s="9"/>
      <c r="I24" s="9"/>
      <c r="J24" s="9"/>
      <c r="K24" s="5"/>
      <c r="L24" s="6"/>
      <c r="M24" s="6"/>
      <c r="N24" s="2"/>
    </row>
    <row r="25" spans="1:18" ht="27" customHeight="1">
      <c r="A25" s="10"/>
      <c r="B25" s="9"/>
      <c r="C25" s="9"/>
      <c r="D25" s="9"/>
      <c r="E25" s="9"/>
      <c r="F25" s="9"/>
      <c r="G25" s="9"/>
      <c r="H25" s="9"/>
      <c r="I25" s="9"/>
      <c r="J25" s="9"/>
      <c r="K25" s="5"/>
      <c r="L25" s="6"/>
      <c r="M25" s="6"/>
      <c r="N25" s="2"/>
    </row>
    <row r="26" spans="1:18" ht="27" customHeight="1">
      <c r="A26" s="10"/>
      <c r="B26" s="9"/>
      <c r="C26" s="9"/>
      <c r="D26" s="9"/>
      <c r="E26" s="9"/>
      <c r="F26" s="9"/>
      <c r="G26" s="9"/>
      <c r="H26" s="9"/>
      <c r="I26" s="9"/>
      <c r="J26" s="9"/>
      <c r="K26" s="5"/>
      <c r="L26" s="6"/>
      <c r="M26" s="6"/>
      <c r="N26" s="2"/>
    </row>
    <row r="27" spans="1:18" ht="26.1" customHeight="1">
      <c r="A27" s="11"/>
      <c r="B27" s="9"/>
      <c r="C27" s="9"/>
      <c r="D27" s="9"/>
      <c r="E27" s="9"/>
      <c r="F27" s="9"/>
      <c r="G27" s="9"/>
      <c r="H27" s="9"/>
      <c r="I27" s="9"/>
      <c r="J27" s="9"/>
      <c r="K27" s="5"/>
      <c r="L27" s="6"/>
      <c r="M27" s="6"/>
      <c r="N27" s="2"/>
    </row>
    <row r="28" spans="1:18" ht="30" customHeight="1">
      <c r="A28" s="11"/>
      <c r="B28" s="9"/>
      <c r="C28" s="9"/>
      <c r="D28" s="9"/>
      <c r="E28" s="9"/>
      <c r="F28" s="9"/>
      <c r="G28" s="9"/>
      <c r="H28" s="9"/>
      <c r="I28" s="9"/>
      <c r="J28" s="9"/>
      <c r="K28" s="7"/>
      <c r="L28" s="7"/>
      <c r="M28" s="7"/>
      <c r="N28" s="2"/>
    </row>
    <row r="29" spans="1:18" ht="30" customHeight="1">
      <c r="A29" s="8"/>
      <c r="K29" s="8"/>
      <c r="L29" s="8"/>
      <c r="M29" s="8"/>
      <c r="N29" s="2"/>
    </row>
  </sheetData>
  <sortState ref="B5:M20">
    <sortCondition descending="1" ref="M5:M20"/>
  </sortState>
  <mergeCells count="3">
    <mergeCell ref="A3:M3"/>
    <mergeCell ref="A1:M1"/>
    <mergeCell ref="A2:M2"/>
  </mergeCells>
  <phoneticPr fontId="4" type="noConversion"/>
  <pageMargins left="0.70866141732283472" right="0.70866141732283472" top="0.47244094488188981" bottom="0.2755905511811023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5" sqref="A35"/>
    </sheetView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dz012</dc:creator>
  <cp:lastModifiedBy>Administrator</cp:lastModifiedBy>
  <cp:lastPrinted>2018-12-06T08:21:24Z</cp:lastPrinted>
  <dcterms:created xsi:type="dcterms:W3CDTF">2018-11-28T08:50:00Z</dcterms:created>
  <dcterms:modified xsi:type="dcterms:W3CDTF">2018-12-06T08:23:47Z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