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<sst xmlns="http://schemas.openxmlformats.org/spreadsheetml/2006/main" count="70">
  <si>
    <t>2018年中央和省级财政专项扶贫资金计划表</t>
  </si>
  <si>
    <t>标段</t>
  </si>
  <si>
    <t>工程实施地点</t>
  </si>
  <si>
    <t>项目名称</t>
  </si>
  <si>
    <t>2018年第一批中央扶贫资金</t>
  </si>
  <si>
    <t>2018年第一批省级扶贫资金</t>
  </si>
  <si>
    <t>提前安排第二批财政专项扶贫资金</t>
  </si>
  <si>
    <t>乡镇</t>
  </si>
  <si>
    <t>村（社区）</t>
  </si>
  <si>
    <t>建设内容及规模</t>
  </si>
  <si>
    <t>2018年第一批中央和省级财政专项扶贫资金</t>
  </si>
  <si>
    <t>合计</t>
  </si>
  <si>
    <t>新街乡</t>
  </si>
  <si>
    <t>黄茅坪村</t>
  </si>
  <si>
    <t>产业耕作道3米宽7.06公里</t>
  </si>
  <si>
    <t>广福镇</t>
  </si>
  <si>
    <t>兰草沟村</t>
  </si>
  <si>
    <t>产业耕作道3.5米宽4.2公里，产业便民路1.2米宽4公里</t>
  </si>
  <si>
    <t>八庙镇</t>
  </si>
  <si>
    <t>白腊园村</t>
  </si>
  <si>
    <t>产业耕作道3米宽0.98公里，产业耕作道3.5米宽1.02公里</t>
  </si>
  <si>
    <t>保全寨村</t>
  </si>
  <si>
    <t>产业耕作道3米宽3.95公里</t>
  </si>
  <si>
    <t>长岭镇</t>
  </si>
  <si>
    <t xml:space="preserve">槐花树村 </t>
  </si>
  <si>
    <t>产业耕作道3米宽4公里</t>
  </si>
  <si>
    <t>靖安乡</t>
  </si>
  <si>
    <t>响滩桥村</t>
  </si>
  <si>
    <t>产业耕作道3米宽3.93公里</t>
  </si>
  <si>
    <t>任市镇</t>
  </si>
  <si>
    <t>响水滩</t>
  </si>
  <si>
    <t>产业耕作道3米宽4.3公里</t>
  </si>
  <si>
    <t>龙王沟村</t>
  </si>
  <si>
    <t>产业耕作道3米宽1.95公里、产业耕作道3.5米宽0.97公里</t>
  </si>
  <si>
    <t>讲治镇</t>
  </si>
  <si>
    <t>光明寺村</t>
  </si>
  <si>
    <t>产业耕作道3米宽5.4公里</t>
  </si>
  <si>
    <t>大雄村</t>
  </si>
  <si>
    <t>产业耕作道3米宽3.48公里</t>
  </si>
  <si>
    <t>宝石镇</t>
  </si>
  <si>
    <t>红岩坝村</t>
  </si>
  <si>
    <t>产业耕作道3米宽3.86公里</t>
  </si>
  <si>
    <t>新宁镇</t>
  </si>
  <si>
    <t>穿心店村</t>
  </si>
  <si>
    <t>五里桥村</t>
  </si>
  <si>
    <t>产业耕作道3米宽4.97公里</t>
  </si>
  <si>
    <t>长田乡</t>
  </si>
  <si>
    <t>盘石村</t>
  </si>
  <si>
    <t>产业耕作道3米宽6.16公里</t>
  </si>
  <si>
    <t>普安镇</t>
  </si>
  <si>
    <t>罗山槽村</t>
  </si>
  <si>
    <t>产业耕作道3米宽3.3公里</t>
  </si>
  <si>
    <t>梅家乡</t>
  </si>
  <si>
    <t>云龙桥村</t>
  </si>
  <si>
    <t>产业耕作道3米宽6.1公里</t>
  </si>
  <si>
    <t>灵岩镇</t>
  </si>
  <si>
    <t>白竹山村</t>
  </si>
  <si>
    <t>产业耕作道3米宽5.26公里，产业便民路1.2米宽3.4公里</t>
  </si>
  <si>
    <t>永兴镇</t>
  </si>
  <si>
    <t>何家垭口村</t>
  </si>
  <si>
    <t>产业耕作道3米宽7.28公里</t>
  </si>
  <si>
    <t>沙坝场乡</t>
  </si>
  <si>
    <t>石垭口村</t>
  </si>
  <si>
    <t>产业耕作道3米宽2.6公里</t>
  </si>
  <si>
    <t>胡家沟村</t>
  </si>
  <si>
    <t>产业耕作道3米宽7.4公里</t>
  </si>
  <si>
    <t>全县</t>
  </si>
  <si>
    <t>易地扶贫搬迁贷款贴息</t>
  </si>
  <si>
    <t>2018年第一批中央财政专项扶贫资金</t>
  </si>
  <si>
    <t>雨露计划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</si>
</sst>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sz val="12"/>
      <name val="黑体"/>
      <charset val="134"/>
    </font>
    <font>
      <b/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19"/>
      <name val="宋体"/>
      <charset val="134"/>
    </font>
    <font>
      <sz val="12"/>
      <color indexed="23"/>
      <name val="宋体"/>
      <charset val="134"/>
    </font>
    <font>
      <sz val="12"/>
      <color indexed="63"/>
      <name val="宋体"/>
      <charset val="134"/>
    </font>
    <font>
      <sz val="12"/>
      <color indexed="37"/>
      <name val="宋体"/>
      <charset val="134"/>
    </font>
    <font>
      <sz val="12"/>
      <color indexed="17"/>
      <name val="宋体"/>
      <charset val="134"/>
    </font>
    <font>
      <sz val="11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37"/>
        <bgColor indexed="1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3" borderId="0" applyNumberFormat="0" applyBorder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0" fillId="34" borderId="0" applyNumberFormat="0" applyBorder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0" borderId="0" applyNumberFormat="0" applyFill="0" applyBorder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4" fillId="35" borderId="0" applyNumberFormat="0" applyBorder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3" fillId="36" borderId="0" applyNumberFormat="0" applyBorder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37" borderId="0" applyNumberFormat="0" applyBorder="0" applyProtection="0">
      <alignment vertical="center"/>
    </xf>
    <xf numFmtId="0" fontId="18" fillId="38" borderId="0" applyNumberFormat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23" fillId="39" borderId="0" applyNumberFormat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32" fillId="34" borderId="16" applyNumberFormat="0" applyProtection="0">
      <alignment vertical="center"/>
    </xf>
    <xf numFmtId="0" fontId="18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4" fillId="0" borderId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67" applyFont="1" applyAlignment="1">
      <alignment horizontal="center" vertical="center"/>
    </xf>
    <xf numFmtId="0" fontId="4" fillId="0" borderId="0" xfId="67" applyFont="1">
      <alignment vertical="center"/>
    </xf>
    <xf numFmtId="0" fontId="4" fillId="0" borderId="1" xfId="67" applyFont="1" applyBorder="1" applyAlignment="1">
      <alignment horizontal="center" vertical="center"/>
    </xf>
    <xf numFmtId="0" fontId="5" fillId="0" borderId="2" xfId="67" applyFont="1" applyFill="1" applyBorder="1" applyAlignment="1">
      <alignment horizontal="center" vertical="center" wrapText="1"/>
    </xf>
    <xf numFmtId="0" fontId="5" fillId="0" borderId="3" xfId="67" applyFont="1" applyFill="1" applyBorder="1" applyAlignment="1">
      <alignment horizontal="center" vertical="center" wrapText="1"/>
    </xf>
    <xf numFmtId="0" fontId="6" fillId="0" borderId="4" xfId="68" applyFont="1" applyBorder="1" applyAlignment="1">
      <alignment horizontal="center" vertical="center" wrapText="1"/>
    </xf>
    <xf numFmtId="0" fontId="2" fillId="0" borderId="4" xfId="67" applyFont="1" applyFill="1" applyBorder="1" applyAlignment="1">
      <alignment horizontal="center" vertical="center" wrapText="1"/>
    </xf>
    <xf numFmtId="177" fontId="7" fillId="0" borderId="1" xfId="68" applyNumberFormat="1" applyFont="1" applyBorder="1" applyAlignment="1">
      <alignment horizontal="center" vertical="center" wrapText="1"/>
    </xf>
    <xf numFmtId="176" fontId="7" fillId="0" borderId="1" xfId="68" applyNumberFormat="1" applyFont="1" applyBorder="1" applyAlignment="1">
      <alignment horizontal="center" vertical="center" wrapText="1"/>
    </xf>
    <xf numFmtId="0" fontId="4" fillId="0" borderId="1" xfId="67" applyFont="1" applyBorder="1" applyAlignment="1">
      <alignment horizontal="center" vertical="center" wrapText="1"/>
    </xf>
    <xf numFmtId="0" fontId="4" fillId="0" borderId="5" xfId="67" applyFont="1" applyBorder="1" applyAlignment="1">
      <alignment horizontal="center" vertical="center"/>
    </xf>
    <xf numFmtId="0" fontId="5" fillId="0" borderId="4" xfId="67" applyFont="1" applyFill="1" applyBorder="1" applyAlignment="1">
      <alignment horizontal="center" vertical="center" wrapText="1"/>
    </xf>
    <xf numFmtId="0" fontId="5" fillId="0" borderId="4" xfId="67" applyFont="1" applyFill="1" applyBorder="1" applyAlignment="1" applyProtection="1">
      <alignment horizontal="center" vertical="center" wrapText="1"/>
    </xf>
    <xf numFmtId="177" fontId="7" fillId="0" borderId="5" xfId="68" applyNumberFormat="1" applyFont="1" applyBorder="1" applyAlignment="1">
      <alignment horizontal="center" vertical="center" wrapText="1"/>
    </xf>
    <xf numFmtId="176" fontId="7" fillId="0" borderId="5" xfId="68" applyNumberFormat="1" applyFont="1" applyBorder="1" applyAlignment="1">
      <alignment horizontal="center" vertical="center" wrapText="1"/>
    </xf>
    <xf numFmtId="0" fontId="4" fillId="0" borderId="5" xfId="67" applyFont="1" applyBorder="1" applyAlignment="1">
      <alignment horizontal="center" vertical="center" wrapText="1"/>
    </xf>
    <xf numFmtId="0" fontId="4" fillId="0" borderId="4" xfId="67" applyFont="1" applyBorder="1">
      <alignment vertical="center"/>
    </xf>
    <xf numFmtId="0" fontId="8" fillId="0" borderId="2" xfId="67" applyFont="1" applyFill="1" applyBorder="1" applyAlignment="1">
      <alignment horizontal="center" vertical="center"/>
    </xf>
    <xf numFmtId="0" fontId="8" fillId="0" borderId="6" xfId="67" applyFont="1" applyFill="1" applyBorder="1" applyAlignment="1">
      <alignment horizontal="center" vertical="center"/>
    </xf>
    <xf numFmtId="0" fontId="8" fillId="0" borderId="3" xfId="67" applyFont="1" applyFill="1" applyBorder="1" applyAlignment="1">
      <alignment horizontal="center" vertical="center"/>
    </xf>
    <xf numFmtId="0" fontId="5" fillId="0" borderId="4" xfId="67" applyFont="1" applyFill="1" applyBorder="1" applyAlignment="1">
      <alignment horizontal="center" vertical="center"/>
    </xf>
    <xf numFmtId="176" fontId="5" fillId="0" borderId="4" xfId="67" applyNumberFormat="1" applyFont="1" applyFill="1" applyBorder="1" applyAlignment="1">
      <alignment horizontal="center" vertical="center"/>
    </xf>
    <xf numFmtId="0" fontId="5" fillId="0" borderId="4" xfId="67" applyFont="1" applyBorder="1" applyAlignment="1">
      <alignment vertical="center" wrapText="1"/>
    </xf>
    <xf numFmtId="176" fontId="5" fillId="0" borderId="1" xfId="67" applyNumberFormat="1" applyFont="1" applyFill="1" applyBorder="1" applyAlignment="1">
      <alignment horizontal="center" vertical="center"/>
    </xf>
    <xf numFmtId="176" fontId="5" fillId="0" borderId="4" xfId="67" applyNumberFormat="1" applyFont="1" applyFill="1" applyBorder="1" applyAlignment="1">
      <alignment vertical="center"/>
    </xf>
    <xf numFmtId="176" fontId="5" fillId="0" borderId="5" xfId="67" applyNumberFormat="1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0" fontId="4" fillId="0" borderId="7" xfId="67" applyFont="1" applyBorder="1" applyAlignment="1">
      <alignment horizontal="center" vertical="center"/>
    </xf>
    <xf numFmtId="0" fontId="5" fillId="0" borderId="7" xfId="67" applyFont="1" applyFill="1" applyBorder="1" applyAlignment="1">
      <alignment horizontal="center" vertical="center"/>
    </xf>
    <xf numFmtId="0" fontId="5" fillId="0" borderId="5" xfId="67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 wrapText="1"/>
    </xf>
    <xf numFmtId="176" fontId="2" fillId="0" borderId="4" xfId="67" applyNumberFormat="1" applyFont="1" applyFill="1" applyBorder="1" applyAlignment="1">
      <alignment vertical="center" wrapText="1"/>
    </xf>
    <xf numFmtId="0" fontId="2" fillId="0" borderId="7" xfId="67" applyNumberFormat="1" applyFont="1" applyFill="1" applyBorder="1" applyAlignment="1">
      <alignment horizontal="center" vertical="center" wrapText="1"/>
    </xf>
    <xf numFmtId="0" fontId="2" fillId="0" borderId="5" xfId="67" applyNumberFormat="1" applyFont="1" applyFill="1" applyBorder="1" applyAlignment="1">
      <alignment horizontal="center" vertical="center" wrapText="1"/>
    </xf>
    <xf numFmtId="176" fontId="2" fillId="0" borderId="1" xfId="67" applyNumberFormat="1" applyFont="1" applyFill="1" applyBorder="1" applyAlignment="1">
      <alignment horizontal="center" vertical="center" wrapText="1"/>
    </xf>
    <xf numFmtId="0" fontId="4" fillId="0" borderId="4" xfId="67" applyFont="1" applyBorder="1" applyAlignment="1">
      <alignment horizontal="center" vertical="center"/>
    </xf>
    <xf numFmtId="0" fontId="2" fillId="0" borderId="4" xfId="67" applyNumberFormat="1" applyFont="1" applyFill="1" applyBorder="1" applyAlignment="1">
      <alignment horizontal="center" vertical="center" wrapText="1"/>
    </xf>
    <xf numFmtId="176" fontId="2" fillId="0" borderId="4" xfId="67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69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Accent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Accent 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Neutral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Status" xfId="48"/>
    <cellStyle name="40% - 强调文字颜色 5" xfId="49" builtinId="47"/>
    <cellStyle name="60% - 强调文字颜色 5" xfId="50" builtinId="48"/>
    <cellStyle name="强调文字颜色 6" xfId="51" builtinId="49"/>
    <cellStyle name="Good" xfId="52"/>
    <cellStyle name="40% - 强调文字颜色 6" xfId="53" builtinId="51"/>
    <cellStyle name="Bad" xfId="54"/>
    <cellStyle name="60% - 强调文字颜色 6" xfId="55" builtinId="52"/>
    <cellStyle name="Accent 2" xfId="56"/>
    <cellStyle name="Accent 3" xfId="57"/>
    <cellStyle name="Accent_开江县2017年统筹整合涉农资金统计表终9.5" xfId="58"/>
    <cellStyle name="Error" xfId="59"/>
    <cellStyle name="Footnote" xfId="60"/>
    <cellStyle name="Heading 1" xfId="61"/>
    <cellStyle name="Heading 2" xfId="62"/>
    <cellStyle name="Note" xfId="63"/>
    <cellStyle name="Heading_开江县2017年统筹整合涉农资金统计表终9.5" xfId="64"/>
    <cellStyle name="Text" xfId="65"/>
    <cellStyle name="Warning" xfId="66"/>
    <cellStyle name="常规 2" xfId="67"/>
    <cellStyle name="常规_Sheet1_开江县2017年统筹整合涉农资金统计表终9.5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4" workbookViewId="0">
      <selection activeCell="J8" sqref="J8"/>
    </sheetView>
  </sheetViews>
  <sheetFormatPr defaultColWidth="9" defaultRowHeight="13.5"/>
  <cols>
    <col min="1" max="5" width="9" style="2"/>
    <col min="6" max="6" width="10.5" style="2" customWidth="1"/>
    <col min="7" max="7" width="11.375" style="2" customWidth="1"/>
    <col min="8" max="8" width="15.875" style="2" customWidth="1"/>
    <col min="10" max="10" width="9.5" customWidth="1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4"/>
    </row>
    <row r="2" ht="14.25" spans="1:8">
      <c r="A2" s="4"/>
      <c r="B2" s="4"/>
      <c r="C2" s="4"/>
      <c r="D2" s="4"/>
      <c r="E2" s="4"/>
      <c r="F2" s="4"/>
      <c r="G2" s="4"/>
      <c r="H2" s="4"/>
    </row>
    <row r="3" ht="14.25" customHeight="1" spans="1:8">
      <c r="A3" s="5" t="s">
        <v>1</v>
      </c>
      <c r="B3" s="6" t="s">
        <v>2</v>
      </c>
      <c r="C3" s="7"/>
      <c r="D3" s="8"/>
      <c r="E3" s="9" t="s">
        <v>3</v>
      </c>
      <c r="F3" s="10" t="s">
        <v>4</v>
      </c>
      <c r="G3" s="11" t="s">
        <v>5</v>
      </c>
      <c r="H3" s="12" t="s">
        <v>6</v>
      </c>
    </row>
    <row r="4" ht="48" spans="1:8">
      <c r="A4" s="13"/>
      <c r="B4" s="14" t="s">
        <v>7</v>
      </c>
      <c r="C4" s="14" t="s">
        <v>8</v>
      </c>
      <c r="D4" s="15" t="s">
        <v>9</v>
      </c>
      <c r="E4" s="15" t="s">
        <v>10</v>
      </c>
      <c r="F4" s="16"/>
      <c r="G4" s="17"/>
      <c r="H4" s="18"/>
    </row>
    <row r="5" ht="27.75" customHeight="1" spans="1:8">
      <c r="A5" s="19"/>
      <c r="B5" s="20" t="s">
        <v>11</v>
      </c>
      <c r="C5" s="21"/>
      <c r="D5" s="21"/>
      <c r="E5" s="22"/>
      <c r="F5" s="23">
        <f>SUM(F6:F27)</f>
        <v>2524</v>
      </c>
      <c r="G5" s="24">
        <f>SUM(G6:G27)</f>
        <v>958</v>
      </c>
      <c r="H5" s="25">
        <v>723.6391</v>
      </c>
    </row>
    <row r="6" s="1" customFormat="1" ht="48" spans="1:8">
      <c r="A6" s="5">
        <v>1</v>
      </c>
      <c r="B6" s="14" t="s">
        <v>12</v>
      </c>
      <c r="C6" s="14" t="s">
        <v>13</v>
      </c>
      <c r="D6" s="14" t="s">
        <v>14</v>
      </c>
      <c r="E6" s="15" t="s">
        <v>10</v>
      </c>
      <c r="F6" s="26">
        <v>294.2996</v>
      </c>
      <c r="G6" s="27"/>
      <c r="H6" s="5"/>
    </row>
    <row r="7" ht="72" spans="1:8">
      <c r="A7" s="13"/>
      <c r="B7" s="14" t="s">
        <v>15</v>
      </c>
      <c r="C7" s="14" t="s">
        <v>16</v>
      </c>
      <c r="D7" s="14" t="s">
        <v>17</v>
      </c>
      <c r="E7" s="15" t="s">
        <v>10</v>
      </c>
      <c r="F7" s="28"/>
      <c r="G7" s="27">
        <v>202</v>
      </c>
      <c r="H7" s="13"/>
    </row>
    <row r="8" s="1" customFormat="1" ht="72" spans="1:8">
      <c r="A8" s="5">
        <v>2</v>
      </c>
      <c r="B8" s="14" t="s">
        <v>18</v>
      </c>
      <c r="C8" s="14" t="s">
        <v>19</v>
      </c>
      <c r="D8" s="14" t="s">
        <v>20</v>
      </c>
      <c r="E8" s="15" t="s">
        <v>10</v>
      </c>
      <c r="F8" s="29"/>
      <c r="G8" s="27"/>
      <c r="H8" s="5">
        <v>396.9709</v>
      </c>
    </row>
    <row r="9" s="1" customFormat="1" ht="48" spans="1:8">
      <c r="A9" s="30"/>
      <c r="B9" s="14" t="s">
        <v>18</v>
      </c>
      <c r="C9" s="14" t="s">
        <v>21</v>
      </c>
      <c r="D9" s="14" t="s">
        <v>22</v>
      </c>
      <c r="E9" s="15" t="s">
        <v>10</v>
      </c>
      <c r="F9" s="31"/>
      <c r="G9" s="27"/>
      <c r="H9" s="30"/>
    </row>
    <row r="10" s="1" customFormat="1" ht="48" spans="1:8">
      <c r="A10" s="13"/>
      <c r="B10" s="14" t="s">
        <v>23</v>
      </c>
      <c r="C10" s="14" t="s">
        <v>24</v>
      </c>
      <c r="D10" s="14" t="s">
        <v>25</v>
      </c>
      <c r="E10" s="15" t="s">
        <v>10</v>
      </c>
      <c r="F10" s="32"/>
      <c r="G10" s="27"/>
      <c r="H10" s="13"/>
    </row>
    <row r="11" s="1" customFormat="1" ht="48" spans="1:8">
      <c r="A11" s="5">
        <v>3</v>
      </c>
      <c r="B11" s="14" t="s">
        <v>26</v>
      </c>
      <c r="C11" s="14" t="s">
        <v>27</v>
      </c>
      <c r="D11" s="14" t="s">
        <v>28</v>
      </c>
      <c r="E11" s="15" t="s">
        <v>10</v>
      </c>
      <c r="F11" s="33">
        <f>414.3309-326.6682</f>
        <v>87.6627</v>
      </c>
      <c r="G11" s="34"/>
      <c r="H11" s="5">
        <f>723.6391-396.9709</f>
        <v>326.6682</v>
      </c>
    </row>
    <row r="12" s="1" customFormat="1" ht="48" spans="1:8">
      <c r="A12" s="30"/>
      <c r="B12" s="14" t="s">
        <v>29</v>
      </c>
      <c r="C12" s="14" t="s">
        <v>30</v>
      </c>
      <c r="D12" s="14" t="s">
        <v>31</v>
      </c>
      <c r="E12" s="15" t="s">
        <v>10</v>
      </c>
      <c r="F12" s="35"/>
      <c r="G12" s="34"/>
      <c r="H12" s="30"/>
    </row>
    <row r="13" s="1" customFormat="1" ht="72" spans="1:8">
      <c r="A13" s="13"/>
      <c r="B13" s="14" t="s">
        <v>29</v>
      </c>
      <c r="C13" s="14" t="s">
        <v>32</v>
      </c>
      <c r="D13" s="14" t="s">
        <v>33</v>
      </c>
      <c r="E13" s="15" t="s">
        <v>10</v>
      </c>
      <c r="F13" s="36"/>
      <c r="G13" s="34"/>
      <c r="H13" s="13"/>
    </row>
    <row r="14" s="1" customFormat="1" ht="48" spans="1:8">
      <c r="A14" s="5">
        <v>4</v>
      </c>
      <c r="B14" s="14" t="s">
        <v>34</v>
      </c>
      <c r="C14" s="14" t="s">
        <v>35</v>
      </c>
      <c r="D14" s="14" t="s">
        <v>36</v>
      </c>
      <c r="E14" s="15" t="s">
        <v>10</v>
      </c>
      <c r="F14" s="37">
        <v>223.8205</v>
      </c>
      <c r="G14" s="34"/>
      <c r="H14" s="5"/>
    </row>
    <row r="15" ht="48" spans="1:8">
      <c r="A15" s="30"/>
      <c r="B15" s="14" t="s">
        <v>34</v>
      </c>
      <c r="C15" s="14" t="s">
        <v>37</v>
      </c>
      <c r="D15" s="14" t="s">
        <v>38</v>
      </c>
      <c r="E15" s="15" t="s">
        <v>10</v>
      </c>
      <c r="F15" s="35"/>
      <c r="G15" s="34">
        <v>121</v>
      </c>
      <c r="H15" s="30"/>
    </row>
    <row r="16" ht="48" spans="1:8">
      <c r="A16" s="13"/>
      <c r="B16" s="14" t="s">
        <v>39</v>
      </c>
      <c r="C16" s="14" t="s">
        <v>40</v>
      </c>
      <c r="D16" s="14" t="s">
        <v>41</v>
      </c>
      <c r="E16" s="15" t="s">
        <v>10</v>
      </c>
      <c r="F16" s="36"/>
      <c r="G16" s="34">
        <v>135</v>
      </c>
      <c r="H16" s="13"/>
    </row>
    <row r="17" s="1" customFormat="1" ht="48" spans="1:8">
      <c r="A17" s="5">
        <v>5</v>
      </c>
      <c r="B17" s="14" t="s">
        <v>42</v>
      </c>
      <c r="C17" s="14" t="s">
        <v>43</v>
      </c>
      <c r="D17" s="14" t="s">
        <v>36</v>
      </c>
      <c r="E17" s="15" t="s">
        <v>10</v>
      </c>
      <c r="F17" s="33">
        <v>364.6478</v>
      </c>
      <c r="G17" s="34"/>
      <c r="H17" s="5"/>
    </row>
    <row r="18" s="1" customFormat="1" ht="48" spans="1:8">
      <c r="A18" s="13"/>
      <c r="B18" s="14" t="s">
        <v>42</v>
      </c>
      <c r="C18" s="14" t="s">
        <v>44</v>
      </c>
      <c r="D18" s="14" t="s">
        <v>45</v>
      </c>
      <c r="E18" s="15" t="s">
        <v>10</v>
      </c>
      <c r="F18" s="36"/>
      <c r="G18" s="34"/>
      <c r="H18" s="13"/>
    </row>
    <row r="19" s="1" customFormat="1" ht="48" spans="1:8">
      <c r="A19" s="5">
        <v>6</v>
      </c>
      <c r="B19" s="14" t="s">
        <v>46</v>
      </c>
      <c r="C19" s="14" t="s">
        <v>47</v>
      </c>
      <c r="D19" s="14" t="s">
        <v>48</v>
      </c>
      <c r="E19" s="15" t="s">
        <v>10</v>
      </c>
      <c r="F19" s="33">
        <v>367.5829</v>
      </c>
      <c r="G19" s="34"/>
      <c r="H19" s="5"/>
    </row>
    <row r="20" s="1" customFormat="1" ht="48" spans="1:8">
      <c r="A20" s="13"/>
      <c r="B20" s="14" t="s">
        <v>49</v>
      </c>
      <c r="C20" s="14" t="s">
        <v>50</v>
      </c>
      <c r="D20" s="14" t="s">
        <v>51</v>
      </c>
      <c r="E20" s="15" t="s">
        <v>10</v>
      </c>
      <c r="F20" s="36"/>
      <c r="G20" s="34"/>
      <c r="H20" s="13"/>
    </row>
    <row r="21" ht="48" spans="1:10">
      <c r="A21" s="5">
        <v>7</v>
      </c>
      <c r="B21" s="14" t="s">
        <v>52</v>
      </c>
      <c r="C21" s="14" t="s">
        <v>53</v>
      </c>
      <c r="D21" s="14" t="s">
        <v>54</v>
      </c>
      <c r="E21" s="15" t="s">
        <v>10</v>
      </c>
      <c r="F21" s="37">
        <v>90.963</v>
      </c>
      <c r="G21" s="34">
        <v>196</v>
      </c>
      <c r="H21" s="5"/>
      <c r="J21" s="41"/>
    </row>
    <row r="22" ht="72" spans="1:8">
      <c r="A22" s="13"/>
      <c r="B22" s="14" t="s">
        <v>55</v>
      </c>
      <c r="C22" s="14" t="s">
        <v>56</v>
      </c>
      <c r="D22" s="14" t="s">
        <v>57</v>
      </c>
      <c r="E22" s="15" t="s">
        <v>10</v>
      </c>
      <c r="F22" s="36"/>
      <c r="G22" s="34">
        <v>213</v>
      </c>
      <c r="H22" s="13"/>
    </row>
    <row r="23" ht="48" spans="1:8">
      <c r="A23" s="38">
        <v>8</v>
      </c>
      <c r="B23" s="14" t="s">
        <v>58</v>
      </c>
      <c r="C23" s="14" t="s">
        <v>59</v>
      </c>
      <c r="D23" s="14" t="s">
        <v>60</v>
      </c>
      <c r="E23" s="15" t="s">
        <v>10</v>
      </c>
      <c r="F23" s="39">
        <v>262.6876</v>
      </c>
      <c r="G23" s="40"/>
      <c r="H23" s="19"/>
    </row>
    <row r="24" ht="48" spans="1:8">
      <c r="A24" s="5">
        <v>9</v>
      </c>
      <c r="B24" s="14" t="s">
        <v>61</v>
      </c>
      <c r="C24" s="14" t="s">
        <v>62</v>
      </c>
      <c r="D24" s="14" t="s">
        <v>63</v>
      </c>
      <c r="E24" s="15" t="s">
        <v>10</v>
      </c>
      <c r="F24" s="37">
        <v>287.5359</v>
      </c>
      <c r="G24" s="34">
        <v>91</v>
      </c>
      <c r="H24" s="5"/>
    </row>
    <row r="25" ht="48" spans="1:8">
      <c r="A25" s="13"/>
      <c r="B25" s="14" t="s">
        <v>42</v>
      </c>
      <c r="C25" s="14" t="s">
        <v>64</v>
      </c>
      <c r="D25" s="14" t="s">
        <v>65</v>
      </c>
      <c r="E25" s="15" t="s">
        <v>10</v>
      </c>
      <c r="F25" s="36"/>
      <c r="G25" s="34"/>
      <c r="H25" s="13"/>
    </row>
    <row r="26" s="1" customFormat="1" ht="48" spans="1:8">
      <c r="A26" s="38">
        <v>10</v>
      </c>
      <c r="B26" s="6" t="s">
        <v>66</v>
      </c>
      <c r="C26" s="7"/>
      <c r="D26" s="14" t="s">
        <v>67</v>
      </c>
      <c r="E26" s="15" t="s">
        <v>68</v>
      </c>
      <c r="F26" s="39">
        <v>525</v>
      </c>
      <c r="G26" s="40"/>
      <c r="H26" s="19"/>
    </row>
    <row r="27" s="1" customFormat="1" ht="48" spans="1:8">
      <c r="A27" s="38">
        <v>11</v>
      </c>
      <c r="B27" s="6" t="s">
        <v>66</v>
      </c>
      <c r="C27" s="7"/>
      <c r="D27" s="14" t="s">
        <v>69</v>
      </c>
      <c r="E27" s="15" t="s">
        <v>68</v>
      </c>
      <c r="F27" s="39">
        <v>19.8</v>
      </c>
      <c r="G27" s="40"/>
      <c r="H27" s="25"/>
    </row>
  </sheetData>
  <mergeCells count="33">
    <mergeCell ref="A1:G1"/>
    <mergeCell ref="B3:C3"/>
    <mergeCell ref="B5:E5"/>
    <mergeCell ref="B26:C26"/>
    <mergeCell ref="B27:C27"/>
    <mergeCell ref="A3:A4"/>
    <mergeCell ref="A6:A7"/>
    <mergeCell ref="A8:A10"/>
    <mergeCell ref="A11:A13"/>
    <mergeCell ref="A14:A16"/>
    <mergeCell ref="A17:A18"/>
    <mergeCell ref="A19:A20"/>
    <mergeCell ref="A21:A22"/>
    <mergeCell ref="A24:A25"/>
    <mergeCell ref="F3:F4"/>
    <mergeCell ref="F6:F7"/>
    <mergeCell ref="F8:F10"/>
    <mergeCell ref="F11:F13"/>
    <mergeCell ref="F14:F16"/>
    <mergeCell ref="F17:F18"/>
    <mergeCell ref="F19:F20"/>
    <mergeCell ref="F21:F22"/>
    <mergeCell ref="F24:F25"/>
    <mergeCell ref="G3:G4"/>
    <mergeCell ref="H3:H4"/>
    <mergeCell ref="H6:H7"/>
    <mergeCell ref="H8:H10"/>
    <mergeCell ref="H11:H13"/>
    <mergeCell ref="H14:H16"/>
    <mergeCell ref="H17:H18"/>
    <mergeCell ref="H19:H20"/>
    <mergeCell ref="H21:H22"/>
    <mergeCell ref="H24:H25"/>
  </mergeCells>
  <pageMargins left="0.707638888888889" right="0.707638888888889" top="0.747916666666667" bottom="0.747916666666667" header="0.313888888888889" footer="0.313888888888889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胡小艺</cp:lastModifiedBy>
  <dcterms:created xsi:type="dcterms:W3CDTF">2018-08-12T06:58:00Z</dcterms:created>
  <cp:lastPrinted>2018-11-28T07:45:00Z</cp:lastPrinted>
  <dcterms:modified xsi:type="dcterms:W3CDTF">2018-12-25T13:52:55Z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