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6-1" sheetId="15" r:id="rId15"/>
  </sheets>
  <externalReferences>
    <externalReference r:id="rId18"/>
  </externalReference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'1'!$A$1:$D$42</definedName>
    <definedName name="_xlnm.Print_Area" localSheetId="2">'1-1'!$A$1:$T$18</definedName>
    <definedName name="_xlnm.Print_Area" localSheetId="3">'1-2'!$A$1:$J$18</definedName>
    <definedName name="_xlnm.Print_Area" localSheetId="4">'2'!$A$1:$H$40</definedName>
    <definedName name="_xlnm.Print_Area" localSheetId="5">'2-1'!$A$1:$AI$23</definedName>
    <definedName name="_xlnm.Print_Area" localSheetId="6">'3'!$A$1:$DH$27</definedName>
    <definedName name="_xlnm.Print_Area" localSheetId="7">'3-1'!$A$1:$G$31</definedName>
    <definedName name="_xlnm.Print_Area" localSheetId="8">'3-2'!$A$1:$F$15</definedName>
    <definedName name="_xlnm.Print_Area" localSheetId="9">'3-3'!$A$1:$H$16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Area" localSheetId="13">'6'!$A$1:$H$33</definedName>
    <definedName name="_xlnm.Print_Area" localSheetId="0">'封面'!$A$1:$A$9</definedName>
    <definedName name="_xlnm.Print_Area">#N/A</definedName>
    <definedName name="_xlnm.Print_Titles" localSheetId="4">'2'!$1:$40</definedName>
    <definedName name="_xlnm.Print_Titles" localSheetId="12">'5'!$1:$6</definedName>
    <definedName name="_xlnm.Print_Titles" localSheetId="13">'6'!$1:$24</definedName>
    <definedName name="_xlnm.Print_Titles" localSheetId="14">'6-1'!$1:$6</definedName>
    <definedName name="_xlnm.Print_Titles">#N/A</definedName>
    <definedName name="s">#N/A</definedName>
    <definedName name="参公">'[1]表1'!$CB$2:$CB$6</definedName>
    <definedName name="参公工勤">'[1]表1'!$CC$2:$CC$6</definedName>
    <definedName name="行政">'[1]表1'!$BZ$2:$BZ$6</definedName>
    <definedName name="行政工勤">'[1]表1'!$CA$2:$CA$6</definedName>
    <definedName name="行政公务员">'[1]表1'!$BZ$2:$BZ$6</definedName>
    <definedName name="人员性质">'[1]表1'!$BZ$1:$CE$1</definedName>
    <definedName name="事业单位管理人员">'[1]表1'!$CD$2:$CD$6</definedName>
    <definedName name="事业工勤">'[1]表1'!$CE$2:$CE$6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<sst xmlns="http://schemas.openxmlformats.org/spreadsheetml/2006/main" count="1416" uniqueCount="424">
  <si>
    <t>开江县长岭镇</t>
  </si>
  <si>
    <t>2021年部门预算</t>
  </si>
  <si>
    <t>报送日期： 2021 年 2  月 20  日</t>
  </si>
  <si>
    <t>表1</t>
  </si>
  <si>
    <t>部门收支总表</t>
  </si>
  <si>
    <t>单位名称：开江县长岭镇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</si>
  <si>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</si>
  <si>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</si>
  <si>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</si>
  <si>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</si>
  <si>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</si>
  <si>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</si>
  <si>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</si>
  <si>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</si>
  <si>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</si>
  <si>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</si>
  <si>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</si>
  <si>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</si>
  <si>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</si>
  <si>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</si>
  <si>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/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</si>
  <si>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</si>
  <si>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</si>
  <si>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</si>
  <si>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</si>
  <si>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</si>
  <si>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</si>
  <si>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</si>
  <si>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</si>
  <si>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</si>
  <si>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</si>
  <si>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</si>
  <si>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</si>
  <si>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</si>
  <si>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</si>
  <si>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</si>
  <si>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</si>
  <si>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</si>
  <si>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</si>
  <si>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</si>
  <si>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</si>
  <si>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</si>
  <si>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</si>
  <si>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</si>
  <si>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</si>
  <si>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</si>
  <si>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</si>
  <si>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三十、特别抗疫国债安排的支出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</si>
  <si>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</si>
  <si>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</si>
  <si>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</si>
  <si>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</si>
  <si>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</si>
  <si>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</si>
  <si>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</si>
  <si>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</si>
  <si>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</si>
  <si>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</si>
  <si>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</si>
  <si>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</si>
  <si>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</si>
  <si>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</si>
  <si>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</si>
  <si>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</si>
  <si>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</si>
  <si>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</si>
  <si>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</si>
  <si>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</si>
  <si>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</si>
  <si>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</si>
  <si>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</si>
  <si>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</si>
  <si>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</si>
  <si>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</si>
  <si>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</si>
  <si>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</si>
  <si>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</si>
  <si>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</si>
  <si>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</si>
  <si>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</si>
  <si>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</si>
  <si>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</si>
  <si>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</si>
  <si>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乡镇（街道）</t>
  </si>
  <si>
    <t>919020</t>
  </si>
  <si>
    <t xml:space="preserve">  开江县长岭镇</t>
  </si>
  <si>
    <t>201</t>
  </si>
  <si>
    <t>03</t>
  </si>
  <si>
    <t>01</t>
  </si>
  <si>
    <t xml:space="preserve">  919020</t>
  </si>
  <si>
    <t xml:space="preserve">    行政运行</t>
  </si>
  <si>
    <t>50</t>
  </si>
  <si>
    <t xml:space="preserve">    事业运行</t>
  </si>
  <si>
    <t>208</t>
  </si>
  <si>
    <t>05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</si>
  <si>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</si>
  <si>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</si>
  <si>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</si>
  <si>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</si>
  <si>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</si>
  <si>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</si>
  <si>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02</t>
  </si>
  <si>
    <t xml:space="preserve">    事业单位医疗</t>
  </si>
  <si>
    <t xml:space="preserve">    公务员医疗补助</t>
  </si>
  <si>
    <t>213</t>
  </si>
  <si>
    <t>07</t>
  </si>
  <si>
    <t xml:space="preserve">    对村民委员会和村党支部的补助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</si>
  <si>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</si>
  <si>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</si>
  <si>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</si>
  <si>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</si>
  <si>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</si>
  <si>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</si>
  <si>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</si>
  <si>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</si>
  <si>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</si>
  <si>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</si>
  <si>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</si>
  <si>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</si>
  <si>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</si>
  <si>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</si>
  <si>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</si>
  <si>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</si>
  <si>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</si>
  <si>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</si>
  <si>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</si>
  <si>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</si>
  <si>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</si>
  <si>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</si>
  <si>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</si>
  <si>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</si>
  <si>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</si>
  <si>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</si>
  <si>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</si>
  <si>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</si>
  <si>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</si>
  <si>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</si>
  <si>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</si>
  <si>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</si>
  <si>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</si>
  <si>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</si>
  <si>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</si>
  <si>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</si>
  <si>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</si>
  <si>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</si>
  <si>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</si>
  <si>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</si>
  <si>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</si>
  <si>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</si>
  <si>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</si>
  <si>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</si>
  <si>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</si>
  <si>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</si>
  <si>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</si>
  <si>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债务还本支出</t>
  </si>
  <si>
    <t xml:space="preserve">   转移性支出</t>
  </si>
  <si>
    <t xml:space="preserve">   债务利息支出</t>
  </si>
  <si>
    <t xml:space="preserve">   债务发行费用支出</t>
  </si>
  <si>
    <t xml:space="preserve">   特别抗疫国债安排的支出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</si>
  <si>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</si>
  <si>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</si>
  <si>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</si>
  <si>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</si>
  <si>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</si>
  <si>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</si>
  <si>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</si>
  <si>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</si>
  <si>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</si>
  <si>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</si>
  <si>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</si>
  <si>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 xml:space="preserve">    机关工资福利支出</t>
  </si>
  <si>
    <t xml:space="preserve">  501</t>
  </si>
  <si>
    <t xml:space="preserve">      工资奖金津补贴</t>
  </si>
  <si>
    <t xml:space="preserve">      社会保障缴费</t>
  </si>
  <si>
    <t xml:space="preserve">      住房公积金</t>
  </si>
  <si>
    <t>502</t>
  </si>
  <si>
    <t xml:space="preserve">    机关商品和服务支出</t>
  </si>
  <si>
    <t xml:space="preserve">  502</t>
  </si>
  <si>
    <t xml:space="preserve">      办公经费</t>
  </si>
  <si>
    <t xml:space="preserve">      培训费</t>
  </si>
  <si>
    <t xml:space="preserve">      委托业务费</t>
  </si>
  <si>
    <t>09</t>
  </si>
  <si>
    <t xml:space="preserve">      维修（护）费</t>
  </si>
  <si>
    <t>505</t>
  </si>
  <si>
    <t xml:space="preserve">    对事业单位经常性补助</t>
  </si>
  <si>
    <t xml:space="preserve">  505</t>
  </si>
  <si>
    <t xml:space="preserve">      工资福利支出</t>
  </si>
  <si>
    <t xml:space="preserve">      商品和服务支出</t>
  </si>
  <si>
    <t>509</t>
  </si>
  <si>
    <t xml:space="preserve">    对个人和家庭的补助</t>
  </si>
  <si>
    <t xml:space="preserve">  509</t>
  </si>
  <si>
    <t xml:space="preserve">  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</si>
  <si>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</si>
  <si>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</si>
  <si>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</si>
  <si>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</si>
  <si>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</si>
  <si>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</si>
  <si>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</si>
  <si>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</si>
  <si>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</si>
  <si>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</si>
  <si>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</si>
  <si>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</si>
  <si>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</si>
  <si>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</si>
  <si>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</si>
  <si>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</si>
  <si>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</si>
  <si>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</si>
  <si>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</si>
  <si>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</si>
  <si>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</si>
  <si>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</si>
  <si>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</si>
  <si>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</si>
  <si>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</si>
  <si>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</si>
  <si>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</si>
  <si>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</si>
  <si>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</si>
  <si>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</si>
  <si>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</si>
  <si>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</si>
  <si>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</si>
  <si>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</si>
  <si>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</si>
  <si>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</si>
  <si>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</si>
  <si>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</si>
  <si>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</si>
  <si>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</si>
  <si>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</si>
  <si>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</si>
  <si>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</si>
  <si>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</si>
  <si>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</si>
  <si>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</si>
  <si>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</si>
  <si>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</si>
  <si>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</si>
  <si>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</si>
  <si>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</si>
  <si>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</si>
  <si>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</si>
  <si>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</si>
  <si>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</si>
  <si>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</si>
  <si>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</si>
  <si>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</si>
  <si>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</si>
  <si>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</si>
  <si>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</si>
  <si>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</si>
  <si>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</si>
  <si>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</si>
  <si>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</si>
  <si>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</si>
  <si>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</si>
  <si>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</si>
  <si>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</si>
  <si>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</si>
  <si>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</si>
  <si>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</si>
  <si>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</si>
  <si>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</si>
  <si>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</si>
  <si>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</si>
  <si>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</si>
  <si>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</si>
  <si>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</si>
  <si>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</si>
  <si>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</si>
  <si>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</si>
  <si>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</si>
  <si>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</si>
  <si>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</si>
  <si>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</si>
  <si>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</si>
  <si>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</si>
  <si>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</si>
  <si>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</si>
  <si>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</si>
  <si>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</si>
  <si>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</si>
  <si>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</si>
  <si>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一般公共服务支出</t>
  </si>
  <si>
    <t xml:space="preserve">  政府办公厅（室）及相关机构事务</t>
  </si>
  <si>
    <t>社会保障和就业支出</t>
  </si>
  <si>
    <t xml:space="preserve">  行政事业单位养老支出</t>
  </si>
  <si>
    <t xml:space="preserve">  其他社会保障和就业支出</t>
  </si>
  <si>
    <t>卫生健康支出</t>
  </si>
  <si>
    <t xml:space="preserve">  行政事业单位医疗</t>
  </si>
  <si>
    <t>农林水支出</t>
  </si>
  <si>
    <t xml:space="preserve">  农村综合改革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</si>
  <si>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</si>
  <si>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</si>
  <si>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</si>
  <si>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</si>
  <si>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</si>
  <si>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</si>
  <si>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</si>
  <si>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</si>
  <si>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</si>
  <si>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>302</t>
  </si>
  <si>
    <t>303</t>
  </si>
  <si>
    <t>06</t>
  </si>
  <si>
    <t>08</t>
  </si>
  <si>
    <t>10</t>
  </si>
  <si>
    <t>职工基本医疗保险缴费</t>
  </si>
  <si>
    <t>公务员医疗补助缴费</t>
  </si>
  <si>
    <t>12</t>
  </si>
  <si>
    <t>13</t>
  </si>
  <si>
    <t>维修(护)费</t>
  </si>
  <si>
    <t>14</t>
  </si>
  <si>
    <t>16</t>
  </si>
  <si>
    <t>26</t>
  </si>
  <si>
    <t>28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</si>
  <si>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</si>
  <si>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</si>
  <si>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</si>
  <si>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</si>
  <si>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</si>
  <si>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</si>
  <si>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</si>
  <si>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</si>
  <si>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</si>
  <si>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</si>
  <si>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</si>
  <si>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</si>
  <si>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</si>
  <si>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</si>
  <si>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</si>
  <si>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</si>
  <si>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</si>
  <si>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</si>
  <si>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</si>
  <si>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部门整体支出绩效目标申报表</t>
  </si>
  <si>
    <t>（2021年度）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</si>
  <si>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</si>
  <si>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</si>
  <si>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</si>
  <si>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</si>
  <si>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</si>
  <si>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</si>
  <si>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</si>
  <si>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人员工资、社会保障</t>
  </si>
  <si>
    <t>保障职工工资按月发放、职工社保按月缴纳，维持单位职工正常办公以及生活秩序</t>
  </si>
  <si>
    <t>日常公用经费</t>
  </si>
  <si>
    <t>保障单位正常运行，执行本级人民代表大会的决议和上级国家行政机关的决定、命令和本行政区域内的经济和社会发展计划。</t>
  </si>
  <si>
    <t>遗属生活保障</t>
  </si>
  <si>
    <t>保障遗属生活补助每月发放到位，使其正常生活得到保障</t>
  </si>
  <si>
    <t>对村、组干部报酬和社会保障</t>
  </si>
  <si>
    <t>保障村组干部报酬,维持村社区正常运转，提高村组干部主动性、积极性、创造性</t>
  </si>
  <si>
    <t>人员住房公积金保障</t>
  </si>
  <si>
    <t>保障人员住房公积金按月缴纳，保障职工的福利待遇，维持机关正常运行</t>
  </si>
  <si>
    <t>党建工作经费</t>
  </si>
  <si>
    <t>1.开展党建工作宣传、党员教育、党员管理，服务党员；2.开展党组织活动以及添置党建办公用品。</t>
  </si>
  <si>
    <t>职工培训费</t>
  </si>
  <si>
    <t>开展机关干部职工培训，使其党的路线、方针、政策能够得到及时有效的宣传；开展业务知识培训，提高职工的办事业务水平。</t>
  </si>
  <si>
    <t>金额合计</t>
  </si>
  <si>
    <t>年度
总体
目标</t>
  </si>
  <si>
    <t>1.执行本级人民代表大会的决议和上级国家行政机关的决定、制作本行政区域内的经济和社会发展计划；2.完成上级政府下达的财政、税收、计划生育等任务；3.落实河长制，实行河长制，严格巡河制度，加大河道治理力度，抓好河道卫生环境治理；4.负责新农村和小城镇建设，搞好社会公益事业，实施科教新兴战略；5.加快医疗卫生事业发展，深入实施全民参保计划，城乡居民基本医疗保险覆盖率力争达90%、低收入农户城乡居民基本养老和医保参保率100%，落实低保、农村五保、孤儿儿童、特困群体基本生活保障。</t>
  </si>
  <si>
    <t>年度绩效指标</t>
  </si>
  <si>
    <t>一级指标</t>
  </si>
  <si>
    <t>二级指标</t>
  </si>
  <si>
    <t>三级指标</t>
  </si>
  <si>
    <t>指标值（包含数字及文字描述）</t>
  </si>
  <si>
    <t>绩效指标</t>
  </si>
  <si>
    <t>项目完成目标</t>
  </si>
  <si>
    <t>数量指标</t>
  </si>
  <si>
    <t>政府日常工作</t>
  </si>
  <si>
    <t>根据需要开展日常工作，保障机关正常运行</t>
  </si>
  <si>
    <t>完成预决算编报工作</t>
  </si>
  <si>
    <t>完成本年年底本单位预决算编报工作</t>
  </si>
  <si>
    <t>开展资金专项监督自查</t>
  </si>
  <si>
    <t>完成资金专项监督自查不少于2次</t>
  </si>
  <si>
    <t>非税收入计划</t>
  </si>
  <si>
    <t>完成全年长岭镇8万非税收入</t>
  </si>
  <si>
    <t>质量指标</t>
  </si>
  <si>
    <t>资金实际支出率</t>
  </si>
  <si>
    <t>资金实际支出率100%</t>
  </si>
  <si>
    <t>验收合格率</t>
  </si>
  <si>
    <t>100%</t>
  </si>
  <si>
    <t>重点工作完成率</t>
  </si>
  <si>
    <t>时效指标</t>
  </si>
  <si>
    <t>支出的合规性</t>
  </si>
  <si>
    <t>财政支出合理合法</t>
  </si>
  <si>
    <t>资金到位及时性</t>
  </si>
  <si>
    <t>资金及时拨付到位</t>
  </si>
  <si>
    <t>完成时间</t>
  </si>
  <si>
    <t>2021年12月</t>
  </si>
  <si>
    <t>成本指标</t>
  </si>
  <si>
    <t>535201元</t>
  </si>
  <si>
    <t>708700元</t>
  </si>
  <si>
    <t>项目效益指标</t>
  </si>
  <si>
    <t>经济效益</t>
  </si>
  <si>
    <t>加大支出管控</t>
  </si>
  <si>
    <t>从严控制“三公”经费支出</t>
  </si>
  <si>
    <t>提升保障能力</t>
  </si>
  <si>
    <t>在确保全镇正常运行的前提下，努力保障职工的福利待遇</t>
  </si>
  <si>
    <t>社会效益</t>
  </si>
  <si>
    <t>确保政府正常履职</t>
  </si>
  <si>
    <t>保障机关正常运行维护基本民生</t>
  </si>
  <si>
    <t>可持续性</t>
  </si>
  <si>
    <t>保障政府正常运行</t>
  </si>
  <si>
    <t>按预算执行，体现党委政府工作重点，各项工作稳步推进</t>
  </si>
  <si>
    <t>生态效益指标</t>
  </si>
  <si>
    <t>农村生态环境和卫生</t>
  </si>
  <si>
    <t>确保全镇生态环境卫生大幅度改善，创建文明卫生乡镇</t>
  </si>
  <si>
    <t>满意度指标</t>
  </si>
  <si>
    <t>群众满意度</t>
  </si>
  <si>
    <t>95%</t>
  </si>
  <si>
    <t>单位职工满意度</t>
  </si>
  <si>
    <t>2021年部门预算项目绩效目标（部门预算）</t>
  </si>
  <si>
    <t>2018年省级部门预算项目绩效目标（部门预算）</t>
  </si>
  <si>
    <t>项目名称</t>
  </si>
  <si>
    <t>项目资金</t>
  </si>
  <si>
    <t>预算测算标准及测算过程</t>
  </si>
  <si>
    <t>年度目标</t>
  </si>
  <si>
    <t>项目完成指标</t>
  </si>
  <si>
    <t>效益指标</t>
  </si>
  <si>
    <t>资金总额</t>
  </si>
  <si>
    <t>指标值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</si>
</sst>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&quot;\&quot;#,##0.00_);\(&quot;\&quot;#,##0.00\)"/>
    <numFmt numFmtId="181" formatCode="#,###.00"/>
    <numFmt numFmtId="182" formatCode="#,##0.0000"/>
  </numFmts>
  <fonts count="53">
    <font>
      <sz val="9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5" fillId="0" borderId="0">
      <alignment/>
      <protection/>
    </xf>
  </cellStyleXfs>
  <cellXfs count="236">
    <xf numFmtId="1" fontId="0" fillId="0" borderId="0" xfId="0" applyNumberFormat="1" applyFont="1" applyFill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1" fontId="4" fillId="0" borderId="22" xfId="0" applyFont="1" applyBorder="1" applyAlignment="1">
      <alignment horizontal="left" vertical="center" wrapText="1"/>
    </xf>
    <xf numFmtId="1" fontId="4" fillId="0" borderId="23" xfId="0" applyFont="1" applyBorder="1" applyAlignment="1">
      <alignment horizontal="left" vertical="center" wrapText="1"/>
    </xf>
    <xf numFmtId="1" fontId="4" fillId="0" borderId="24" xfId="0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1" fontId="4" fillId="0" borderId="14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14" xfId="0" applyNumberFormat="1" applyFont="1" applyBorder="1" applyAlignment="1">
      <alignment horizontal="center" vertical="center"/>
    </xf>
    <xf numFmtId="1" fontId="4" fillId="0" borderId="14" xfId="0" applyFont="1" applyBorder="1" applyAlignment="1">
      <alignment horizontal="center" vertical="center" wrapText="1"/>
    </xf>
    <xf numFmtId="0" fontId="5" fillId="0" borderId="0" xfId="63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2" fillId="0" borderId="0" xfId="63" applyFont="1" applyAlignment="1">
      <alignment horizontal="center" vertical="center" wrapText="1"/>
      <protection/>
    </xf>
    <xf numFmtId="0" fontId="7" fillId="0" borderId="0" xfId="63" applyFont="1" applyAlignment="1">
      <alignment horizontal="center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22" xfId="63" applyFont="1" applyBorder="1" applyAlignment="1">
      <alignment horizontal="left" vertical="center" wrapText="1"/>
      <protection/>
    </xf>
    <xf numFmtId="0" fontId="7" fillId="0" borderId="23" xfId="63" applyFont="1" applyBorder="1" applyAlignment="1">
      <alignment horizontal="left" vertical="center" wrapText="1"/>
      <protection/>
    </xf>
    <xf numFmtId="0" fontId="7" fillId="0" borderId="24" xfId="63" applyFont="1" applyBorder="1" applyAlignment="1">
      <alignment horizontal="left" vertical="center" wrapText="1"/>
      <protection/>
    </xf>
    <xf numFmtId="0" fontId="7" fillId="0" borderId="25" xfId="63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horizontal="center" vertical="center" wrapText="1"/>
      <protection/>
    </xf>
    <xf numFmtId="0" fontId="7" fillId="0" borderId="13" xfId="63" applyFont="1" applyBorder="1" applyAlignment="1">
      <alignment horizontal="center" vertical="center" wrapText="1"/>
      <protection/>
    </xf>
    <xf numFmtId="0" fontId="7" fillId="0" borderId="24" xfId="63" applyFont="1" applyBorder="1" applyAlignment="1">
      <alignment horizontal="center" vertical="center" wrapText="1"/>
      <protection/>
    </xf>
    <xf numFmtId="0" fontId="7" fillId="0" borderId="26" xfId="63" applyFont="1" applyBorder="1" applyAlignment="1">
      <alignment horizontal="center" vertical="center" wrapText="1"/>
      <protection/>
    </xf>
    <xf numFmtId="0" fontId="7" fillId="0" borderId="16" xfId="63" applyFont="1" applyBorder="1" applyAlignment="1">
      <alignment horizontal="center" vertical="center" wrapText="1"/>
      <protection/>
    </xf>
    <xf numFmtId="0" fontId="7" fillId="0" borderId="17" xfId="63" applyFont="1" applyBorder="1" applyAlignment="1">
      <alignment horizontal="center" vertical="center" wrapText="1"/>
      <protection/>
    </xf>
    <xf numFmtId="0" fontId="7" fillId="0" borderId="19" xfId="63" applyFont="1" applyBorder="1" applyAlignment="1">
      <alignment horizontal="center" vertical="center" wrapText="1"/>
      <protection/>
    </xf>
    <xf numFmtId="0" fontId="7" fillId="0" borderId="20" xfId="63" applyFont="1" applyBorder="1" applyAlignment="1">
      <alignment horizontal="center" vertical="center" wrapText="1"/>
      <protection/>
    </xf>
    <xf numFmtId="0" fontId="7" fillId="0" borderId="27" xfId="63" applyFont="1" applyBorder="1" applyAlignment="1">
      <alignment horizontal="center" vertical="center" wrapText="1"/>
      <protection/>
    </xf>
    <xf numFmtId="0" fontId="7" fillId="0" borderId="28" xfId="63" applyFont="1" applyBorder="1" applyAlignment="1">
      <alignment horizontal="center" vertical="center" wrapText="1"/>
      <protection/>
    </xf>
    <xf numFmtId="4" fontId="7" fillId="0" borderId="29" xfId="63" applyNumberFormat="1" applyFont="1" applyBorder="1" applyAlignment="1">
      <alignment horizontal="right" vertical="center"/>
      <protection/>
    </xf>
    <xf numFmtId="4" fontId="7" fillId="0" borderId="30" xfId="63" applyNumberFormat="1" applyFont="1" applyBorder="1" applyAlignment="1">
      <alignment horizontal="right" vertical="center"/>
      <protection/>
    </xf>
    <xf numFmtId="4" fontId="7" fillId="0" borderId="31" xfId="63" applyNumberFormat="1" applyFont="1" applyBorder="1" applyAlignment="1">
      <alignment horizontal="right" vertical="center"/>
      <protection/>
    </xf>
    <xf numFmtId="4" fontId="7" fillId="0" borderId="32" xfId="63" applyNumberFormat="1" applyFont="1" applyBorder="1" applyAlignment="1">
      <alignment horizontal="right" vertical="center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23" xfId="63" applyFont="1" applyBorder="1" applyAlignment="1">
      <alignment horizontal="center" vertical="center" wrapText="1"/>
      <protection/>
    </xf>
    <xf numFmtId="4" fontId="7" fillId="0" borderId="33" xfId="63" applyNumberFormat="1" applyFont="1" applyBorder="1" applyAlignment="1">
      <alignment horizontal="right" vertical="center"/>
      <protection/>
    </xf>
    <xf numFmtId="4" fontId="7" fillId="0" borderId="14" xfId="63" applyNumberFormat="1" applyFont="1" applyBorder="1" applyAlignment="1">
      <alignment horizontal="right" vertical="center"/>
      <protection/>
    </xf>
    <xf numFmtId="0" fontId="7" fillId="0" borderId="22" xfId="63" applyFont="1" applyBorder="1" applyAlignment="1">
      <alignment vertical="center" wrapText="1"/>
      <protection/>
    </xf>
    <xf numFmtId="0" fontId="7" fillId="0" borderId="23" xfId="63" applyFont="1" applyBorder="1" applyAlignment="1">
      <alignment vertical="center" wrapText="1"/>
      <protection/>
    </xf>
    <xf numFmtId="0" fontId="7" fillId="0" borderId="24" xfId="63" applyFont="1" applyBorder="1" applyAlignment="1">
      <alignment vertical="center" wrapText="1"/>
      <protection/>
    </xf>
    <xf numFmtId="0" fontId="7" fillId="0" borderId="32" xfId="63" applyFont="1" applyBorder="1" applyAlignment="1">
      <alignment horizontal="center" vertical="center" wrapText="1"/>
      <protection/>
    </xf>
    <xf numFmtId="0" fontId="7" fillId="0" borderId="34" xfId="63" applyFont="1" applyBorder="1" applyAlignment="1">
      <alignment horizontal="center" vertical="center" wrapText="1"/>
      <protection/>
    </xf>
    <xf numFmtId="0" fontId="7" fillId="0" borderId="12" xfId="63" applyFont="1" applyBorder="1" applyAlignment="1">
      <alignment horizontal="center" vertical="center" wrapText="1"/>
      <protection/>
    </xf>
    <xf numFmtId="0" fontId="7" fillId="0" borderId="15" xfId="63" applyFont="1" applyBorder="1" applyAlignment="1">
      <alignment horizontal="center" vertical="center" wrapText="1"/>
      <protection/>
    </xf>
    <xf numFmtId="1" fontId="7" fillId="0" borderId="22" xfId="0" applyFont="1" applyBorder="1" applyAlignment="1">
      <alignment horizontal="left" vertical="center"/>
    </xf>
    <xf numFmtId="1" fontId="7" fillId="0" borderId="23" xfId="0" applyFont="1" applyBorder="1" applyAlignment="1">
      <alignment horizontal="left" vertical="center"/>
    </xf>
    <xf numFmtId="1" fontId="7" fillId="0" borderId="24" xfId="0" applyFont="1" applyBorder="1" applyAlignment="1">
      <alignment horizontal="left" vertical="center"/>
    </xf>
    <xf numFmtId="0" fontId="7" fillId="0" borderId="18" xfId="63" applyFont="1" applyBorder="1" applyAlignment="1">
      <alignment horizontal="center" vertical="center" wrapText="1"/>
      <protection/>
    </xf>
    <xf numFmtId="0" fontId="7" fillId="0" borderId="21" xfId="63" applyFont="1" applyBorder="1" applyAlignment="1">
      <alignment horizontal="center" vertical="center" wrapText="1"/>
      <protection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1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28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1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/>
      <protection/>
    </xf>
    <xf numFmtId="49" fontId="1" fillId="0" borderId="26" xfId="0" applyNumberFormat="1" applyFont="1" applyFill="1" applyBorder="1" applyAlignment="1" applyProtection="1">
      <alignment horizontal="center" vertical="center" wrapText="1"/>
      <protection/>
    </xf>
    <xf numFmtId="4" fontId="1" fillId="0" borderId="38" xfId="0" applyNumberFormat="1" applyFont="1" applyBorder="1" applyAlignment="1" applyProtection="1">
      <alignment horizontal="right" vertical="center"/>
      <protection/>
    </xf>
    <xf numFmtId="4" fontId="1" fillId="0" borderId="23" xfId="0" applyNumberFormat="1" applyFont="1" applyBorder="1" applyAlignment="1" applyProtection="1">
      <alignment horizontal="right" vertical="center"/>
      <protection/>
    </xf>
    <xf numFmtId="4" fontId="1" fillId="0" borderId="39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1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1" fontId="1" fillId="0" borderId="40" xfId="0" applyNumberFormat="1" applyFont="1" applyFill="1" applyBorder="1" applyAlignment="1" applyProtection="1">
      <alignment horizontal="center" vertical="center" wrapText="1"/>
      <protection/>
    </xf>
    <xf numFmtId="1" fontId="1" fillId="0" borderId="37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1" fontId="1" fillId="0" borderId="32" xfId="0" applyNumberFormat="1" applyFont="1" applyFill="1" applyBorder="1" applyAlignment="1" applyProtection="1">
      <alignment horizontal="center" vertical="center" wrapText="1"/>
      <protection/>
    </xf>
    <xf numFmtId="49" fontId="1" fillId="0" borderId="26" xfId="0" applyNumberFormat="1" applyFont="1" applyFill="1" applyBorder="1" applyAlignment="1" applyProtection="1">
      <alignment vertical="center" wrapText="1"/>
      <protection/>
    </xf>
    <xf numFmtId="4" fontId="1" fillId="0" borderId="22" xfId="0" applyNumberFormat="1" applyFont="1" applyBorder="1" applyAlignment="1" applyProtection="1">
      <alignment horizontal="right" vertical="center"/>
      <protection/>
    </xf>
    <xf numFmtId="4" fontId="1" fillId="0" borderId="41" xfId="0" applyNumberFormat="1" applyFont="1" applyBorder="1" applyAlignment="1" applyProtection="1">
      <alignment horizontal="right" vertical="center"/>
      <protection/>
    </xf>
    <xf numFmtId="4" fontId="1" fillId="0" borderId="42" xfId="0" applyNumberFormat="1" applyFont="1" applyBorder="1" applyAlignment="1" applyProtection="1">
      <alignment horizontal="right" vertical="center"/>
      <protection/>
    </xf>
    <xf numFmtId="4" fontId="1" fillId="0" borderId="24" xfId="0" applyNumberFormat="1" applyFont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/>
      <protection/>
    </xf>
    <xf numFmtId="1" fontId="1" fillId="0" borderId="43" xfId="0" applyNumberFormat="1" applyFont="1" applyFill="1" applyBorder="1" applyAlignment="1" applyProtection="1">
      <alignment horizontal="center" vertical="center" wrapText="1"/>
      <protection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49" fontId="1" fillId="0" borderId="31" xfId="0" applyNumberFormat="1" applyFont="1" applyFill="1" applyBorder="1" applyAlignment="1" applyProtection="1">
      <alignment vertical="center" wrapText="1"/>
      <protection/>
    </xf>
    <xf numFmtId="49" fontId="1" fillId="0" borderId="25" xfId="0" applyNumberFormat="1" applyFont="1" applyFill="1" applyBorder="1" applyAlignment="1" applyProtection="1">
      <alignment vertical="center" wrapText="1"/>
      <protection/>
    </xf>
    <xf numFmtId="4" fontId="1" fillId="0" borderId="14" xfId="0" applyNumberFormat="1" applyFont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1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1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1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49" fontId="1" fillId="0" borderId="43" xfId="0" applyNumberFormat="1" applyFont="1" applyFill="1" applyBorder="1" applyAlignment="1" applyProtection="1">
      <alignment vertical="center" wrapText="1"/>
      <protection/>
    </xf>
    <xf numFmtId="4" fontId="1" fillId="0" borderId="45" xfId="0" applyNumberFormat="1" applyFont="1" applyBorder="1" applyAlignment="1" applyProtection="1">
      <alignment horizontal="right" vertical="center" wrapText="1"/>
      <protection/>
    </xf>
    <xf numFmtId="4" fontId="1" fillId="0" borderId="26" xfId="0" applyNumberFormat="1" applyFont="1" applyBorder="1" applyAlignment="1" applyProtection="1">
      <alignment horizontal="right" vertical="center" wrapText="1"/>
      <protection/>
    </xf>
    <xf numFmtId="4" fontId="1" fillId="0" borderId="14" xfId="0" applyNumberFormat="1" applyFont="1" applyBorder="1" applyAlignment="1" applyProtection="1">
      <alignment horizontal="right" vertical="center" wrapText="1"/>
      <protection/>
    </xf>
    <xf numFmtId="0" fontId="1" fillId="33" borderId="0" xfId="0" applyNumberFormat="1" applyFont="1" applyFill="1" applyAlignment="1">
      <alignment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4" fontId="1" fillId="0" borderId="14" xfId="0" applyNumberFormat="1" applyFont="1" applyBorder="1" applyAlignment="1" applyProtection="1">
      <alignment vertical="center" wrapText="1"/>
      <protection/>
    </xf>
    <xf numFmtId="0" fontId="9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4" fontId="1" fillId="0" borderId="22" xfId="0" applyNumberFormat="1" applyFont="1" applyBorder="1" applyAlignment="1" applyProtection="1">
      <alignment vertical="center" wrapText="1"/>
      <protection/>
    </xf>
    <xf numFmtId="4" fontId="1" fillId="0" borderId="24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ont="1" applyFill="1" applyAlignment="1">
      <alignment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46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4" fontId="3" fillId="0" borderId="28" xfId="0" applyNumberFormat="1" applyFont="1" applyFill="1" applyBorder="1" applyAlignment="1" applyProtection="1">
      <alignment horizontal="center" vertical="center"/>
      <protection/>
    </xf>
    <xf numFmtId="4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>
      <alignment vertical="center"/>
    </xf>
    <xf numFmtId="4" fontId="3" fillId="0" borderId="15" xfId="0" applyNumberFormat="1" applyFont="1" applyBorder="1" applyAlignment="1" applyProtection="1">
      <alignment horizontal="right" vertical="center"/>
      <protection/>
    </xf>
    <xf numFmtId="0" fontId="1" fillId="0" borderId="43" xfId="0" applyNumberFormat="1" applyFont="1" applyFill="1" applyBorder="1" applyAlignment="1">
      <alignment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 applyProtection="1">
      <alignment horizontal="right" vertical="center"/>
      <protection/>
    </xf>
    <xf numFmtId="4" fontId="3" fillId="0" borderId="47" xfId="0" applyNumberFormat="1" applyFont="1" applyBorder="1" applyAlignment="1" applyProtection="1">
      <alignment horizontal="right" vertical="center"/>
      <protection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18" xfId="0" applyNumberFormat="1" applyFont="1" applyBorder="1" applyAlignment="1" applyProtection="1">
      <alignment horizontal="right" vertical="center"/>
      <protection/>
    </xf>
    <xf numFmtId="1" fontId="3" fillId="0" borderId="26" xfId="0" applyNumberFormat="1" applyFont="1" applyFill="1" applyBorder="1" applyAlignment="1">
      <alignment vertical="center"/>
    </xf>
    <xf numFmtId="4" fontId="3" fillId="0" borderId="49" xfId="0" applyNumberFormat="1" applyFont="1" applyBorder="1" applyAlignment="1" applyProtection="1">
      <alignment horizontal="right" vertical="center"/>
      <protection/>
    </xf>
    <xf numFmtId="4" fontId="3" fillId="0" borderId="50" xfId="0" applyNumberFormat="1" applyFont="1" applyBorder="1" applyAlignment="1" applyProtection="1">
      <alignment horizontal="right" vertical="center"/>
      <protection/>
    </xf>
    <xf numFmtId="4" fontId="3" fillId="0" borderId="51" xfId="0" applyNumberFormat="1" applyFont="1" applyBorder="1" applyAlignment="1" applyProtection="1">
      <alignment horizontal="right" vertical="center"/>
      <protection/>
    </xf>
    <xf numFmtId="0" fontId="3" fillId="0" borderId="26" xfId="0" applyNumberFormat="1" applyFont="1" applyFill="1" applyBorder="1" applyAlignment="1">
      <alignment horizontal="center" vertical="center"/>
    </xf>
    <xf numFmtId="4" fontId="3" fillId="0" borderId="48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27" xfId="0" applyNumberFormat="1" applyFont="1" applyBorder="1" applyAlignment="1">
      <alignment horizontal="right" vertical="center"/>
    </xf>
    <xf numFmtId="4" fontId="3" fillId="0" borderId="52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0" fontId="3" fillId="0" borderId="43" xfId="0" applyNumberFormat="1" applyFont="1" applyFill="1" applyBorder="1" applyAlignment="1">
      <alignment vertical="center"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53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>
      <alignment horizontal="right" vertical="center"/>
    </xf>
    <xf numFmtId="4" fontId="3" fillId="0" borderId="40" xfId="0" applyNumberFormat="1" applyFont="1" applyBorder="1" applyAlignment="1">
      <alignment horizontal="right" vertical="center"/>
    </xf>
    <xf numFmtId="4" fontId="3" fillId="0" borderId="53" xfId="0" applyNumberFormat="1" applyFont="1" applyBorder="1" applyAlignment="1">
      <alignment horizontal="right" vertical="center"/>
    </xf>
    <xf numFmtId="4" fontId="3" fillId="0" borderId="50" xfId="0" applyNumberFormat="1" applyFont="1" applyBorder="1" applyAlignment="1">
      <alignment horizontal="right" vertical="center"/>
    </xf>
    <xf numFmtId="0" fontId="3" fillId="0" borderId="43" xfId="0" applyNumberFormat="1" applyFont="1" applyFill="1" applyBorder="1" applyAlignment="1">
      <alignment horizontal="center" vertical="center"/>
    </xf>
    <xf numFmtId="4" fontId="3" fillId="0" borderId="54" xfId="0" applyNumberFormat="1" applyFont="1" applyBorder="1" applyAlignment="1">
      <alignment horizontal="right" vertical="center"/>
    </xf>
    <xf numFmtId="0" fontId="5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43" xfId="0" applyNumberFormat="1" applyFont="1" applyFill="1" applyBorder="1" applyAlignment="1" applyProtection="1">
      <alignment horizontal="center" vertical="center"/>
      <protection/>
    </xf>
    <xf numFmtId="0" fontId="3" fillId="33" borderId="26" xfId="0" applyNumberFormat="1" applyFont="1" applyFill="1" applyBorder="1" applyAlignment="1" applyProtection="1">
      <alignment horizontal="center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40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33" borderId="28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33" borderId="37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49" fontId="3" fillId="0" borderId="26" xfId="0" applyNumberFormat="1" applyFont="1" applyFill="1" applyBorder="1" applyAlignment="1" applyProtection="1">
      <alignment vertical="center" wrapText="1"/>
      <protection/>
    </xf>
    <xf numFmtId="49" fontId="3" fillId="0" borderId="25" xfId="0" applyNumberFormat="1" applyFont="1" applyFill="1" applyBorder="1" applyAlignment="1" applyProtection="1">
      <alignment vertical="center" wrapText="1"/>
      <protection/>
    </xf>
    <xf numFmtId="4" fontId="3" fillId="0" borderId="22" xfId="0" applyNumberFormat="1" applyFont="1" applyBorder="1" applyAlignment="1" applyProtection="1">
      <alignment horizontal="right" vertical="center"/>
      <protection/>
    </xf>
    <xf numFmtId="4" fontId="3" fillId="0" borderId="41" xfId="0" applyNumberFormat="1" applyFont="1" applyBorder="1" applyAlignment="1" applyProtection="1">
      <alignment horizontal="right" vertical="center"/>
      <protection/>
    </xf>
    <xf numFmtId="0" fontId="3" fillId="33" borderId="0" xfId="0" applyNumberFormat="1" applyFont="1" applyFill="1" applyAlignment="1">
      <alignment horizontal="right" vertical="center"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4" fontId="3" fillId="0" borderId="39" xfId="0" applyNumberFormat="1" applyFont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26" xfId="0" applyNumberFormat="1" applyFont="1" applyFill="1" applyBorder="1" applyAlignment="1" applyProtection="1">
      <alignment horizontal="center" vertical="center" wrapText="1"/>
      <protection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18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180" fontId="1" fillId="0" borderId="55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4" fontId="1" fillId="0" borderId="43" xfId="0" applyNumberFormat="1" applyFont="1" applyBorder="1" applyAlignment="1" applyProtection="1">
      <alignment horizontal="right" vertical="center"/>
      <protection/>
    </xf>
    <xf numFmtId="4" fontId="1" fillId="0" borderId="26" xfId="0" applyNumberFormat="1" applyFont="1" applyBorder="1" applyAlignment="1" applyProtection="1">
      <alignment horizontal="right" vertical="center"/>
      <protection/>
    </xf>
    <xf numFmtId="1" fontId="0" fillId="0" borderId="24" xfId="0" applyNumberFormat="1" applyFont="1" applyFill="1" applyBorder="1" applyAlignment="1">
      <alignment horizontal="center" vertical="center"/>
    </xf>
    <xf numFmtId="4" fontId="1" fillId="0" borderId="31" xfId="0" applyNumberFormat="1" applyFont="1" applyBorder="1" applyAlignment="1" applyProtection="1">
      <alignment horizontal="right" vertical="center"/>
      <protection/>
    </xf>
    <xf numFmtId="4" fontId="1" fillId="0" borderId="56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181" fontId="10" fillId="0" borderId="12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1" fontId="11" fillId="0" borderId="0" xfId="0" applyNumberFormat="1" applyFont="1" applyFill="1" applyAlignment="1">
      <alignment/>
    </xf>
    <xf numFmtId="182" fontId="12" fillId="0" borderId="0" xfId="0" applyNumberFormat="1" applyFont="1" applyFill="1" applyAlignment="1" applyProtection="1">
      <alignment horizontal="center" vertical="top"/>
      <protection/>
    </xf>
    <xf numFmtId="1" fontId="13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14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4920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1"/>
      <sheetName val="表2"/>
      <sheetName val="表3-1"/>
      <sheetName val="表3-2"/>
      <sheetName val="表4"/>
      <sheetName val="表5"/>
      <sheetName val="表6"/>
      <sheetName val="表7"/>
      <sheetName val="表8"/>
      <sheetName val="表9"/>
      <sheetName val="表10"/>
      <sheetName val="表11"/>
      <sheetName val="表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tabSelected="1" workbookViewId="0" topLeftCell="A1">
      <selection activeCell="D6" sqref="D6"/>
    </sheetView>
  </sheetViews>
  <sheetFormatPr defaultColWidth="9.33203125" defaultRowHeight="11.25"/>
  <cols>
    <col min="1" max="1" width="163.83203125" style="0" customWidth="1"/>
  </cols>
  <sheetData>
    <row r="1" ht="14.25">
      <c r="A1" s="230"/>
    </row>
    <row r="3" ht="102" customHeight="1">
      <c r="A3" s="231" t="s">
        <v>0</v>
      </c>
    </row>
    <row r="4" ht="107.25" customHeight="1">
      <c r="A4" s="232" t="s">
        <v>1</v>
      </c>
    </row>
    <row r="5" ht="409.5" customHeight="1" hidden="1">
      <c r="A5" s="233"/>
    </row>
    <row r="6" ht="29.25" customHeight="1">
      <c r="A6" s="234"/>
    </row>
    <row r="7" ht="78" customHeight="1"/>
    <row r="8" ht="82.5" customHeight="1">
      <c r="A8" s="235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0.5" style="0" customWidth="1"/>
    <col min="2" max="2" width="38.83203125" style="0" customWidth="1"/>
    <col min="3" max="8" width="18" style="0" customWidth="1"/>
  </cols>
  <sheetData>
    <row r="1" spans="1:8" ht="19.5" customHeight="1">
      <c r="A1" s="90"/>
      <c r="B1" s="90"/>
      <c r="C1" s="90"/>
      <c r="D1" s="90"/>
      <c r="E1" s="91"/>
      <c r="F1" s="90"/>
      <c r="G1" s="90"/>
      <c r="H1" s="70" t="s">
        <v>321</v>
      </c>
    </row>
    <row r="2" spans="1:8" ht="25.5" customHeight="1">
      <c r="A2" s="67" t="s">
        <v>322</v>
      </c>
      <c r="B2" s="67"/>
      <c r="C2" s="67"/>
      <c r="D2" s="67"/>
      <c r="E2" s="67"/>
      <c r="F2" s="67"/>
      <c r="G2" s="67"/>
      <c r="H2" s="67"/>
    </row>
    <row r="3" spans="1:8" ht="19.5" customHeight="1">
      <c r="A3" s="92" t="s">
        <v>5</v>
      </c>
      <c r="B3" s="93"/>
      <c r="C3" s="93"/>
      <c r="D3" s="93"/>
      <c r="E3" s="93"/>
      <c r="F3" s="93"/>
      <c r="G3" s="93"/>
      <c r="H3" s="70" t="s">
        <v>6</v>
      </c>
    </row>
    <row r="4" spans="1:8" ht="19.5" customHeight="1">
      <c r="A4" s="94" t="s">
        <v>323</v>
      </c>
      <c r="B4" s="94" t="s">
        <v>324</v>
      </c>
      <c r="C4" s="75" t="s">
        <v>325</v>
      </c>
      <c r="D4" s="75"/>
      <c r="E4" s="85"/>
      <c r="F4" s="85"/>
      <c r="G4" s="85"/>
      <c r="H4" s="75"/>
    </row>
    <row r="5" spans="1:8" ht="19.5" customHeight="1">
      <c r="A5" s="94"/>
      <c r="B5" s="94"/>
      <c r="C5" s="95" t="s">
        <v>60</v>
      </c>
      <c r="D5" s="77" t="s">
        <v>227</v>
      </c>
      <c r="E5" s="96" t="s">
        <v>326</v>
      </c>
      <c r="F5" s="97"/>
      <c r="G5" s="98"/>
      <c r="H5" s="99" t="s">
        <v>232</v>
      </c>
    </row>
    <row r="6" spans="1:8" ht="33.75" customHeight="1">
      <c r="A6" s="83"/>
      <c r="B6" s="83"/>
      <c r="C6" s="100"/>
      <c r="D6" s="84"/>
      <c r="E6" s="101" t="s">
        <v>75</v>
      </c>
      <c r="F6" s="102" t="s">
        <v>327</v>
      </c>
      <c r="G6" s="103" t="s">
        <v>328</v>
      </c>
      <c r="H6" s="104"/>
    </row>
    <row r="7" spans="1:8" ht="19.5" customHeight="1">
      <c r="A7" s="105" t="s">
        <v>20</v>
      </c>
      <c r="B7" s="105" t="s">
        <v>20</v>
      </c>
      <c r="C7" s="106">
        <f aca="true" t="shared" si="0" ref="C7:C16">SUM(D7,E7,H7)</f>
        <v>0</v>
      </c>
      <c r="D7" s="107" t="s">
        <v>20</v>
      </c>
      <c r="E7" s="107">
        <f aca="true" t="shared" si="1" ref="E7:E16">SUM(F7,G7)</f>
        <v>0</v>
      </c>
      <c r="F7" s="107" t="s">
        <v>20</v>
      </c>
      <c r="G7" s="108" t="s">
        <v>20</v>
      </c>
      <c r="H7" s="109" t="s">
        <v>20</v>
      </c>
    </row>
    <row r="8" spans="1:8" ht="19.5" customHeight="1">
      <c r="A8" s="105" t="s">
        <v>20</v>
      </c>
      <c r="B8" s="105" t="s">
        <v>20</v>
      </c>
      <c r="C8" s="106">
        <f t="shared" si="0"/>
        <v>0</v>
      </c>
      <c r="D8" s="107" t="s">
        <v>20</v>
      </c>
      <c r="E8" s="107">
        <f t="shared" si="1"/>
        <v>0</v>
      </c>
      <c r="F8" s="107" t="s">
        <v>20</v>
      </c>
      <c r="G8" s="108" t="s">
        <v>20</v>
      </c>
      <c r="H8" s="109" t="s">
        <v>20</v>
      </c>
    </row>
    <row r="9" spans="1:8" ht="19.5" customHeight="1">
      <c r="A9" s="105" t="s">
        <v>20</v>
      </c>
      <c r="B9" s="105" t="s">
        <v>20</v>
      </c>
      <c r="C9" s="106">
        <f t="shared" si="0"/>
        <v>0</v>
      </c>
      <c r="D9" s="107" t="s">
        <v>20</v>
      </c>
      <c r="E9" s="107">
        <f t="shared" si="1"/>
        <v>0</v>
      </c>
      <c r="F9" s="107" t="s">
        <v>20</v>
      </c>
      <c r="G9" s="108" t="s">
        <v>20</v>
      </c>
      <c r="H9" s="109" t="s">
        <v>20</v>
      </c>
    </row>
    <row r="10" spans="1:8" ht="19.5" customHeight="1">
      <c r="A10" s="105" t="s">
        <v>20</v>
      </c>
      <c r="B10" s="105" t="s">
        <v>20</v>
      </c>
      <c r="C10" s="106">
        <f t="shared" si="0"/>
        <v>0</v>
      </c>
      <c r="D10" s="107" t="s">
        <v>20</v>
      </c>
      <c r="E10" s="107">
        <f t="shared" si="1"/>
        <v>0</v>
      </c>
      <c r="F10" s="107" t="s">
        <v>20</v>
      </c>
      <c r="G10" s="108" t="s">
        <v>20</v>
      </c>
      <c r="H10" s="109" t="s">
        <v>20</v>
      </c>
    </row>
    <row r="11" spans="1:8" ht="19.5" customHeight="1">
      <c r="A11" s="105" t="s">
        <v>20</v>
      </c>
      <c r="B11" s="105" t="s">
        <v>20</v>
      </c>
      <c r="C11" s="106">
        <f t="shared" si="0"/>
        <v>0</v>
      </c>
      <c r="D11" s="107" t="s">
        <v>20</v>
      </c>
      <c r="E11" s="107">
        <f t="shared" si="1"/>
        <v>0</v>
      </c>
      <c r="F11" s="107" t="s">
        <v>20</v>
      </c>
      <c r="G11" s="108" t="s">
        <v>20</v>
      </c>
      <c r="H11" s="109" t="s">
        <v>20</v>
      </c>
    </row>
    <row r="12" spans="1:8" ht="19.5" customHeight="1">
      <c r="A12" s="105" t="s">
        <v>20</v>
      </c>
      <c r="B12" s="105" t="s">
        <v>20</v>
      </c>
      <c r="C12" s="106">
        <f t="shared" si="0"/>
        <v>0</v>
      </c>
      <c r="D12" s="107" t="s">
        <v>20</v>
      </c>
      <c r="E12" s="107">
        <f t="shared" si="1"/>
        <v>0</v>
      </c>
      <c r="F12" s="107" t="s">
        <v>20</v>
      </c>
      <c r="G12" s="108" t="s">
        <v>20</v>
      </c>
      <c r="H12" s="109" t="s">
        <v>20</v>
      </c>
    </row>
    <row r="13" spans="1:8" ht="19.5" customHeight="1">
      <c r="A13" s="105" t="s">
        <v>20</v>
      </c>
      <c r="B13" s="105" t="s">
        <v>20</v>
      </c>
      <c r="C13" s="106">
        <f t="shared" si="0"/>
        <v>0</v>
      </c>
      <c r="D13" s="107" t="s">
        <v>20</v>
      </c>
      <c r="E13" s="107">
        <f t="shared" si="1"/>
        <v>0</v>
      </c>
      <c r="F13" s="107" t="s">
        <v>20</v>
      </c>
      <c r="G13" s="108" t="s">
        <v>20</v>
      </c>
      <c r="H13" s="109" t="s">
        <v>20</v>
      </c>
    </row>
    <row r="14" spans="1:8" ht="19.5" customHeight="1">
      <c r="A14" s="105" t="s">
        <v>20</v>
      </c>
      <c r="B14" s="105" t="s">
        <v>20</v>
      </c>
      <c r="C14" s="106">
        <f t="shared" si="0"/>
        <v>0</v>
      </c>
      <c r="D14" s="107" t="s">
        <v>20</v>
      </c>
      <c r="E14" s="107">
        <f t="shared" si="1"/>
        <v>0</v>
      </c>
      <c r="F14" s="107" t="s">
        <v>20</v>
      </c>
      <c r="G14" s="108" t="s">
        <v>20</v>
      </c>
      <c r="H14" s="109" t="s">
        <v>20</v>
      </c>
    </row>
    <row r="15" spans="1:8" ht="19.5" customHeight="1">
      <c r="A15" s="105" t="s">
        <v>20</v>
      </c>
      <c r="B15" s="105" t="s">
        <v>20</v>
      </c>
      <c r="C15" s="106">
        <f t="shared" si="0"/>
        <v>0</v>
      </c>
      <c r="D15" s="107" t="s">
        <v>20</v>
      </c>
      <c r="E15" s="107">
        <f t="shared" si="1"/>
        <v>0</v>
      </c>
      <c r="F15" s="107" t="s">
        <v>20</v>
      </c>
      <c r="G15" s="108" t="s">
        <v>20</v>
      </c>
      <c r="H15" s="109" t="s">
        <v>20</v>
      </c>
    </row>
    <row r="16" spans="1:8" ht="19.5" customHeight="1">
      <c r="A16" s="105" t="s">
        <v>20</v>
      </c>
      <c r="B16" s="105" t="s">
        <v>20</v>
      </c>
      <c r="C16" s="106">
        <f t="shared" si="0"/>
        <v>0</v>
      </c>
      <c r="D16" s="107" t="s">
        <v>20</v>
      </c>
      <c r="E16" s="107">
        <f t="shared" si="1"/>
        <v>0</v>
      </c>
      <c r="F16" s="107" t="s">
        <v>20</v>
      </c>
      <c r="G16" s="108" t="s">
        <v>20</v>
      </c>
      <c r="H16" s="109" t="s">
        <v>20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64"/>
      <c r="B1" s="65"/>
      <c r="C1" s="65"/>
      <c r="D1" s="65"/>
      <c r="E1" s="65"/>
      <c r="F1" s="65"/>
      <c r="G1" s="65"/>
      <c r="H1" s="66" t="s">
        <v>329</v>
      </c>
    </row>
    <row r="2" spans="1:8" ht="19.5" customHeight="1">
      <c r="A2" s="67" t="s">
        <v>330</v>
      </c>
      <c r="B2" s="67"/>
      <c r="C2" s="67"/>
      <c r="D2" s="67"/>
      <c r="E2" s="67"/>
      <c r="F2" s="67"/>
      <c r="G2" s="67"/>
      <c r="H2" s="67"/>
    </row>
    <row r="3" spans="1:8" ht="19.5" customHeight="1">
      <c r="A3" s="110" t="s">
        <v>5</v>
      </c>
      <c r="B3" s="68"/>
      <c r="C3" s="68"/>
      <c r="D3" s="68"/>
      <c r="E3" s="68"/>
      <c r="F3" s="69"/>
      <c r="G3" s="69"/>
      <c r="H3" s="70" t="s">
        <v>6</v>
      </c>
    </row>
    <row r="4" spans="1:8" ht="19.5" customHeight="1">
      <c r="A4" s="71" t="s">
        <v>59</v>
      </c>
      <c r="B4" s="72"/>
      <c r="C4" s="72"/>
      <c r="D4" s="72"/>
      <c r="E4" s="73"/>
      <c r="F4" s="74" t="s">
        <v>331</v>
      </c>
      <c r="G4" s="75"/>
      <c r="H4" s="75"/>
    </row>
    <row r="5" spans="1:8" ht="19.5" customHeight="1">
      <c r="A5" s="71" t="s">
        <v>68</v>
      </c>
      <c r="B5" s="72"/>
      <c r="C5" s="73"/>
      <c r="D5" s="76" t="s">
        <v>69</v>
      </c>
      <c r="E5" s="77" t="s">
        <v>115</v>
      </c>
      <c r="F5" s="78" t="s">
        <v>60</v>
      </c>
      <c r="G5" s="78" t="s">
        <v>111</v>
      </c>
      <c r="H5" s="75" t="s">
        <v>112</v>
      </c>
    </row>
    <row r="6" spans="1:8" ht="19.5" customHeight="1">
      <c r="A6" s="79" t="s">
        <v>80</v>
      </c>
      <c r="B6" s="80" t="s">
        <v>81</v>
      </c>
      <c r="C6" s="81" t="s">
        <v>82</v>
      </c>
      <c r="D6" s="82"/>
      <c r="E6" s="83"/>
      <c r="F6" s="84"/>
      <c r="G6" s="84"/>
      <c r="H6" s="85"/>
    </row>
    <row r="7" spans="1:8" ht="19.5" customHeight="1">
      <c r="A7" s="105" t="s">
        <v>20</v>
      </c>
      <c r="B7" s="105" t="s">
        <v>20</v>
      </c>
      <c r="C7" s="105" t="s">
        <v>20</v>
      </c>
      <c r="D7" s="105" t="s">
        <v>20</v>
      </c>
      <c r="E7" s="105" t="s">
        <v>20</v>
      </c>
      <c r="F7" s="87">
        <f aca="true" t="shared" si="0" ref="F7:F16">SUM(G7,H7)</f>
        <v>0</v>
      </c>
      <c r="G7" s="88" t="s">
        <v>20</v>
      </c>
      <c r="H7" s="89" t="s">
        <v>20</v>
      </c>
    </row>
    <row r="8" spans="1:8" ht="19.5" customHeight="1">
      <c r="A8" s="105" t="s">
        <v>20</v>
      </c>
      <c r="B8" s="105" t="s">
        <v>20</v>
      </c>
      <c r="C8" s="105" t="s">
        <v>20</v>
      </c>
      <c r="D8" s="105" t="s">
        <v>20</v>
      </c>
      <c r="E8" s="105" t="s">
        <v>20</v>
      </c>
      <c r="F8" s="87">
        <f t="shared" si="0"/>
        <v>0</v>
      </c>
      <c r="G8" s="88" t="s">
        <v>20</v>
      </c>
      <c r="H8" s="89" t="s">
        <v>20</v>
      </c>
    </row>
    <row r="9" spans="1:8" ht="19.5" customHeight="1">
      <c r="A9" s="105" t="s">
        <v>20</v>
      </c>
      <c r="B9" s="105" t="s">
        <v>20</v>
      </c>
      <c r="C9" s="105" t="s">
        <v>20</v>
      </c>
      <c r="D9" s="105" t="s">
        <v>20</v>
      </c>
      <c r="E9" s="105" t="s">
        <v>20</v>
      </c>
      <c r="F9" s="87">
        <f t="shared" si="0"/>
        <v>0</v>
      </c>
      <c r="G9" s="88" t="s">
        <v>20</v>
      </c>
      <c r="H9" s="89" t="s">
        <v>20</v>
      </c>
    </row>
    <row r="10" spans="1:8" ht="19.5" customHeight="1">
      <c r="A10" s="105" t="s">
        <v>20</v>
      </c>
      <c r="B10" s="105" t="s">
        <v>20</v>
      </c>
      <c r="C10" s="105" t="s">
        <v>20</v>
      </c>
      <c r="D10" s="105" t="s">
        <v>20</v>
      </c>
      <c r="E10" s="105" t="s">
        <v>20</v>
      </c>
      <c r="F10" s="87">
        <f t="shared" si="0"/>
        <v>0</v>
      </c>
      <c r="G10" s="88" t="s">
        <v>20</v>
      </c>
      <c r="H10" s="89" t="s">
        <v>20</v>
      </c>
    </row>
    <row r="11" spans="1:8" ht="19.5" customHeight="1">
      <c r="A11" s="105" t="s">
        <v>20</v>
      </c>
      <c r="B11" s="105" t="s">
        <v>20</v>
      </c>
      <c r="C11" s="105" t="s">
        <v>20</v>
      </c>
      <c r="D11" s="105" t="s">
        <v>20</v>
      </c>
      <c r="E11" s="105" t="s">
        <v>20</v>
      </c>
      <c r="F11" s="87">
        <f t="shared" si="0"/>
        <v>0</v>
      </c>
      <c r="G11" s="88" t="s">
        <v>20</v>
      </c>
      <c r="H11" s="89" t="s">
        <v>20</v>
      </c>
    </row>
    <row r="12" spans="1:8" ht="19.5" customHeight="1">
      <c r="A12" s="105" t="s">
        <v>20</v>
      </c>
      <c r="B12" s="105" t="s">
        <v>20</v>
      </c>
      <c r="C12" s="105" t="s">
        <v>20</v>
      </c>
      <c r="D12" s="105" t="s">
        <v>20</v>
      </c>
      <c r="E12" s="105" t="s">
        <v>20</v>
      </c>
      <c r="F12" s="87">
        <f t="shared" si="0"/>
        <v>0</v>
      </c>
      <c r="G12" s="88" t="s">
        <v>20</v>
      </c>
      <c r="H12" s="89" t="s">
        <v>20</v>
      </c>
    </row>
    <row r="13" spans="1:8" ht="19.5" customHeight="1">
      <c r="A13" s="105" t="s">
        <v>20</v>
      </c>
      <c r="B13" s="105" t="s">
        <v>20</v>
      </c>
      <c r="C13" s="105" t="s">
        <v>20</v>
      </c>
      <c r="D13" s="105" t="s">
        <v>20</v>
      </c>
      <c r="E13" s="105" t="s">
        <v>20</v>
      </c>
      <c r="F13" s="87">
        <f t="shared" si="0"/>
        <v>0</v>
      </c>
      <c r="G13" s="88" t="s">
        <v>20</v>
      </c>
      <c r="H13" s="89" t="s">
        <v>20</v>
      </c>
    </row>
    <row r="14" spans="1:8" ht="19.5" customHeight="1">
      <c r="A14" s="105" t="s">
        <v>20</v>
      </c>
      <c r="B14" s="105" t="s">
        <v>20</v>
      </c>
      <c r="C14" s="105" t="s">
        <v>20</v>
      </c>
      <c r="D14" s="105" t="s">
        <v>20</v>
      </c>
      <c r="E14" s="105" t="s">
        <v>20</v>
      </c>
      <c r="F14" s="87">
        <f t="shared" si="0"/>
        <v>0</v>
      </c>
      <c r="G14" s="88" t="s">
        <v>20</v>
      </c>
      <c r="H14" s="89" t="s">
        <v>20</v>
      </c>
    </row>
    <row r="15" spans="1:8" ht="19.5" customHeight="1">
      <c r="A15" s="105" t="s">
        <v>20</v>
      </c>
      <c r="B15" s="105" t="s">
        <v>20</v>
      </c>
      <c r="C15" s="105" t="s">
        <v>20</v>
      </c>
      <c r="D15" s="105" t="s">
        <v>20</v>
      </c>
      <c r="E15" s="105" t="s">
        <v>20</v>
      </c>
      <c r="F15" s="87">
        <f t="shared" si="0"/>
        <v>0</v>
      </c>
      <c r="G15" s="88" t="s">
        <v>20</v>
      </c>
      <c r="H15" s="89" t="s">
        <v>20</v>
      </c>
    </row>
    <row r="16" spans="1:8" ht="19.5" customHeight="1">
      <c r="A16" s="105" t="s">
        <v>20</v>
      </c>
      <c r="B16" s="105" t="s">
        <v>20</v>
      </c>
      <c r="C16" s="105" t="s">
        <v>20</v>
      </c>
      <c r="D16" s="105" t="s">
        <v>20</v>
      </c>
      <c r="E16" s="105" t="s">
        <v>20</v>
      </c>
      <c r="F16" s="87">
        <f t="shared" si="0"/>
        <v>0</v>
      </c>
      <c r="G16" s="88" t="s">
        <v>20</v>
      </c>
      <c r="H16" s="89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0"/>
      <c r="B1" s="90"/>
      <c r="C1" s="90"/>
      <c r="D1" s="90"/>
      <c r="E1" s="91"/>
      <c r="F1" s="90"/>
      <c r="G1" s="90"/>
      <c r="H1" s="70" t="s">
        <v>332</v>
      </c>
    </row>
    <row r="2" spans="1:8" ht="25.5" customHeight="1">
      <c r="A2" s="67" t="s">
        <v>333</v>
      </c>
      <c r="B2" s="67"/>
      <c r="C2" s="67"/>
      <c r="D2" s="67"/>
      <c r="E2" s="67"/>
      <c r="F2" s="67"/>
      <c r="G2" s="67"/>
      <c r="H2" s="67"/>
    </row>
    <row r="3" spans="1:8" ht="19.5" customHeight="1">
      <c r="A3" s="92" t="s">
        <v>5</v>
      </c>
      <c r="B3" s="93"/>
      <c r="C3" s="93"/>
      <c r="D3" s="93"/>
      <c r="E3" s="93"/>
      <c r="F3" s="93"/>
      <c r="G3" s="93"/>
      <c r="H3" s="70" t="s">
        <v>6</v>
      </c>
    </row>
    <row r="4" spans="1:8" ht="19.5" customHeight="1">
      <c r="A4" s="94" t="s">
        <v>323</v>
      </c>
      <c r="B4" s="94" t="s">
        <v>324</v>
      </c>
      <c r="C4" s="75" t="s">
        <v>325</v>
      </c>
      <c r="D4" s="75"/>
      <c r="E4" s="85"/>
      <c r="F4" s="85"/>
      <c r="G4" s="85"/>
      <c r="H4" s="75"/>
    </row>
    <row r="5" spans="1:8" ht="19.5" customHeight="1">
      <c r="A5" s="94"/>
      <c r="B5" s="94"/>
      <c r="C5" s="95" t="s">
        <v>60</v>
      </c>
      <c r="D5" s="77" t="s">
        <v>227</v>
      </c>
      <c r="E5" s="96" t="s">
        <v>326</v>
      </c>
      <c r="F5" s="97"/>
      <c r="G5" s="98"/>
      <c r="H5" s="99" t="s">
        <v>232</v>
      </c>
    </row>
    <row r="6" spans="1:8" ht="33.75" customHeight="1">
      <c r="A6" s="83"/>
      <c r="B6" s="83"/>
      <c r="C6" s="100"/>
      <c r="D6" s="84"/>
      <c r="E6" s="101" t="s">
        <v>75</v>
      </c>
      <c r="F6" s="102" t="s">
        <v>327</v>
      </c>
      <c r="G6" s="103" t="s">
        <v>328</v>
      </c>
      <c r="H6" s="104"/>
    </row>
    <row r="7" spans="1:8" ht="19.5" customHeight="1">
      <c r="A7" s="105" t="s">
        <v>20</v>
      </c>
      <c r="B7" s="105" t="s">
        <v>20</v>
      </c>
      <c r="C7" s="106">
        <f aca="true" t="shared" si="0" ref="C7:C16">SUM(D7,E7,H7)</f>
        <v>0</v>
      </c>
      <c r="D7" s="107" t="s">
        <v>20</v>
      </c>
      <c r="E7" s="107">
        <f aca="true" t="shared" si="1" ref="E7:E16">SUM(F7,G7)</f>
        <v>0</v>
      </c>
      <c r="F7" s="107" t="s">
        <v>20</v>
      </c>
      <c r="G7" s="108" t="s">
        <v>20</v>
      </c>
      <c r="H7" s="109" t="s">
        <v>20</v>
      </c>
    </row>
    <row r="8" spans="1:8" ht="19.5" customHeight="1">
      <c r="A8" s="105" t="s">
        <v>20</v>
      </c>
      <c r="B8" s="105" t="s">
        <v>20</v>
      </c>
      <c r="C8" s="106">
        <f t="shared" si="0"/>
        <v>0</v>
      </c>
      <c r="D8" s="107" t="s">
        <v>20</v>
      </c>
      <c r="E8" s="107">
        <f t="shared" si="1"/>
        <v>0</v>
      </c>
      <c r="F8" s="107" t="s">
        <v>20</v>
      </c>
      <c r="G8" s="108" t="s">
        <v>20</v>
      </c>
      <c r="H8" s="109" t="s">
        <v>20</v>
      </c>
    </row>
    <row r="9" spans="1:8" ht="19.5" customHeight="1">
      <c r="A9" s="105" t="s">
        <v>20</v>
      </c>
      <c r="B9" s="105" t="s">
        <v>20</v>
      </c>
      <c r="C9" s="106">
        <f t="shared" si="0"/>
        <v>0</v>
      </c>
      <c r="D9" s="107" t="s">
        <v>20</v>
      </c>
      <c r="E9" s="107">
        <f t="shared" si="1"/>
        <v>0</v>
      </c>
      <c r="F9" s="107" t="s">
        <v>20</v>
      </c>
      <c r="G9" s="108" t="s">
        <v>20</v>
      </c>
      <c r="H9" s="109" t="s">
        <v>20</v>
      </c>
    </row>
    <row r="10" spans="1:8" ht="19.5" customHeight="1">
      <c r="A10" s="105" t="s">
        <v>20</v>
      </c>
      <c r="B10" s="105" t="s">
        <v>20</v>
      </c>
      <c r="C10" s="106">
        <f t="shared" si="0"/>
        <v>0</v>
      </c>
      <c r="D10" s="107" t="s">
        <v>20</v>
      </c>
      <c r="E10" s="107">
        <f t="shared" si="1"/>
        <v>0</v>
      </c>
      <c r="F10" s="107" t="s">
        <v>20</v>
      </c>
      <c r="G10" s="108" t="s">
        <v>20</v>
      </c>
      <c r="H10" s="109" t="s">
        <v>20</v>
      </c>
    </row>
    <row r="11" spans="1:8" ht="19.5" customHeight="1">
      <c r="A11" s="105" t="s">
        <v>20</v>
      </c>
      <c r="B11" s="105" t="s">
        <v>20</v>
      </c>
      <c r="C11" s="106">
        <f t="shared" si="0"/>
        <v>0</v>
      </c>
      <c r="D11" s="107" t="s">
        <v>20</v>
      </c>
      <c r="E11" s="107">
        <f t="shared" si="1"/>
        <v>0</v>
      </c>
      <c r="F11" s="107" t="s">
        <v>20</v>
      </c>
      <c r="G11" s="108" t="s">
        <v>20</v>
      </c>
      <c r="H11" s="109" t="s">
        <v>20</v>
      </c>
    </row>
    <row r="12" spans="1:8" ht="19.5" customHeight="1">
      <c r="A12" s="105" t="s">
        <v>20</v>
      </c>
      <c r="B12" s="105" t="s">
        <v>20</v>
      </c>
      <c r="C12" s="106">
        <f t="shared" si="0"/>
        <v>0</v>
      </c>
      <c r="D12" s="107" t="s">
        <v>20</v>
      </c>
      <c r="E12" s="107">
        <f t="shared" si="1"/>
        <v>0</v>
      </c>
      <c r="F12" s="107" t="s">
        <v>20</v>
      </c>
      <c r="G12" s="108" t="s">
        <v>20</v>
      </c>
      <c r="H12" s="109" t="s">
        <v>20</v>
      </c>
    </row>
    <row r="13" spans="1:8" ht="19.5" customHeight="1">
      <c r="A13" s="105" t="s">
        <v>20</v>
      </c>
      <c r="B13" s="105" t="s">
        <v>20</v>
      </c>
      <c r="C13" s="106">
        <f t="shared" si="0"/>
        <v>0</v>
      </c>
      <c r="D13" s="107" t="s">
        <v>20</v>
      </c>
      <c r="E13" s="107">
        <f t="shared" si="1"/>
        <v>0</v>
      </c>
      <c r="F13" s="107" t="s">
        <v>20</v>
      </c>
      <c r="G13" s="108" t="s">
        <v>20</v>
      </c>
      <c r="H13" s="109" t="s">
        <v>20</v>
      </c>
    </row>
    <row r="14" spans="1:8" ht="19.5" customHeight="1">
      <c r="A14" s="105" t="s">
        <v>20</v>
      </c>
      <c r="B14" s="105" t="s">
        <v>20</v>
      </c>
      <c r="C14" s="106">
        <f t="shared" si="0"/>
        <v>0</v>
      </c>
      <c r="D14" s="107" t="s">
        <v>20</v>
      </c>
      <c r="E14" s="107">
        <f t="shared" si="1"/>
        <v>0</v>
      </c>
      <c r="F14" s="107" t="s">
        <v>20</v>
      </c>
      <c r="G14" s="108" t="s">
        <v>20</v>
      </c>
      <c r="H14" s="109" t="s">
        <v>20</v>
      </c>
    </row>
    <row r="15" spans="1:8" ht="19.5" customHeight="1">
      <c r="A15" s="105" t="s">
        <v>20</v>
      </c>
      <c r="B15" s="105" t="s">
        <v>20</v>
      </c>
      <c r="C15" s="106">
        <f t="shared" si="0"/>
        <v>0</v>
      </c>
      <c r="D15" s="107" t="s">
        <v>20</v>
      </c>
      <c r="E15" s="107">
        <f t="shared" si="1"/>
        <v>0</v>
      </c>
      <c r="F15" s="107" t="s">
        <v>20</v>
      </c>
      <c r="G15" s="108" t="s">
        <v>20</v>
      </c>
      <c r="H15" s="109" t="s">
        <v>20</v>
      </c>
    </row>
    <row r="16" spans="1:8" ht="19.5" customHeight="1">
      <c r="A16" s="105" t="s">
        <v>20</v>
      </c>
      <c r="B16" s="105" t="s">
        <v>20</v>
      </c>
      <c r="C16" s="106">
        <f t="shared" si="0"/>
        <v>0</v>
      </c>
      <c r="D16" s="107" t="s">
        <v>20</v>
      </c>
      <c r="E16" s="107">
        <f t="shared" si="1"/>
        <v>0</v>
      </c>
      <c r="F16" s="107" t="s">
        <v>20</v>
      </c>
      <c r="G16" s="108" t="s">
        <v>20</v>
      </c>
      <c r="H16" s="109" t="s">
        <v>20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59.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64"/>
      <c r="B1" s="65"/>
      <c r="C1" s="65"/>
      <c r="D1" s="65"/>
      <c r="E1" s="65"/>
      <c r="F1" s="65"/>
      <c r="G1" s="65"/>
      <c r="H1" s="66" t="s">
        <v>334</v>
      </c>
    </row>
    <row r="2" spans="1:8" ht="19.5" customHeight="1">
      <c r="A2" s="67" t="s">
        <v>335</v>
      </c>
      <c r="B2" s="67"/>
      <c r="C2" s="67"/>
      <c r="D2" s="67"/>
      <c r="E2" s="67"/>
      <c r="F2" s="67"/>
      <c r="G2" s="67"/>
      <c r="H2" s="67"/>
    </row>
    <row r="3" spans="1:8" ht="19.5" customHeight="1">
      <c r="A3" s="68" t="s">
        <v>20</v>
      </c>
      <c r="B3" s="68"/>
      <c r="C3" s="68"/>
      <c r="D3" s="68"/>
      <c r="E3" s="68"/>
      <c r="F3" s="69"/>
      <c r="G3" s="69"/>
      <c r="H3" s="70" t="s">
        <v>6</v>
      </c>
    </row>
    <row r="4" spans="1:8" ht="19.5" customHeight="1">
      <c r="A4" s="71" t="s">
        <v>59</v>
      </c>
      <c r="B4" s="72"/>
      <c r="C4" s="72"/>
      <c r="D4" s="72"/>
      <c r="E4" s="73"/>
      <c r="F4" s="74" t="s">
        <v>336</v>
      </c>
      <c r="G4" s="75"/>
      <c r="H4" s="75"/>
    </row>
    <row r="5" spans="1:8" ht="19.5" customHeight="1">
      <c r="A5" s="71" t="s">
        <v>68</v>
      </c>
      <c r="B5" s="72"/>
      <c r="C5" s="73"/>
      <c r="D5" s="76" t="s">
        <v>69</v>
      </c>
      <c r="E5" s="77" t="s">
        <v>115</v>
      </c>
      <c r="F5" s="78" t="s">
        <v>60</v>
      </c>
      <c r="G5" s="78" t="s">
        <v>111</v>
      </c>
      <c r="H5" s="75" t="s">
        <v>112</v>
      </c>
    </row>
    <row r="6" spans="1:8" ht="19.5" customHeight="1">
      <c r="A6" s="79" t="s">
        <v>80</v>
      </c>
      <c r="B6" s="80" t="s">
        <v>81</v>
      </c>
      <c r="C6" s="81" t="s">
        <v>82</v>
      </c>
      <c r="D6" s="82"/>
      <c r="E6" s="83"/>
      <c r="F6" s="84"/>
      <c r="G6" s="84"/>
      <c r="H6" s="85"/>
    </row>
    <row r="7" spans="1:8" ht="19.5" customHeight="1">
      <c r="A7" s="86" t="s">
        <v>20</v>
      </c>
      <c r="B7" s="86" t="s">
        <v>20</v>
      </c>
      <c r="C7" s="86" t="s">
        <v>20</v>
      </c>
      <c r="D7" s="86" t="s">
        <v>20</v>
      </c>
      <c r="E7" s="86" t="s">
        <v>20</v>
      </c>
      <c r="F7" s="87">
        <f aca="true" t="shared" si="0" ref="F7:F16">SUM(G7:H7)</f>
        <v>0</v>
      </c>
      <c r="G7" s="88" t="s">
        <v>20</v>
      </c>
      <c r="H7" s="89" t="s">
        <v>20</v>
      </c>
    </row>
    <row r="8" spans="1:8" ht="19.5" customHeight="1">
      <c r="A8" s="86" t="s">
        <v>20</v>
      </c>
      <c r="B8" s="86" t="s">
        <v>20</v>
      </c>
      <c r="C8" s="86" t="s">
        <v>20</v>
      </c>
      <c r="D8" s="86" t="s">
        <v>20</v>
      </c>
      <c r="E8" s="86" t="s">
        <v>20</v>
      </c>
      <c r="F8" s="87">
        <f t="shared" si="0"/>
        <v>0</v>
      </c>
      <c r="G8" s="88" t="s">
        <v>20</v>
      </c>
      <c r="H8" s="89" t="s">
        <v>20</v>
      </c>
    </row>
    <row r="9" spans="1:8" ht="19.5" customHeight="1">
      <c r="A9" s="86" t="s">
        <v>20</v>
      </c>
      <c r="B9" s="86" t="s">
        <v>20</v>
      </c>
      <c r="C9" s="86" t="s">
        <v>20</v>
      </c>
      <c r="D9" s="86" t="s">
        <v>20</v>
      </c>
      <c r="E9" s="86" t="s">
        <v>20</v>
      </c>
      <c r="F9" s="87">
        <f t="shared" si="0"/>
        <v>0</v>
      </c>
      <c r="G9" s="88" t="s">
        <v>20</v>
      </c>
      <c r="H9" s="89" t="s">
        <v>20</v>
      </c>
    </row>
    <row r="10" spans="1:8" ht="19.5" customHeight="1">
      <c r="A10" s="86" t="s">
        <v>20</v>
      </c>
      <c r="B10" s="86" t="s">
        <v>20</v>
      </c>
      <c r="C10" s="86" t="s">
        <v>20</v>
      </c>
      <c r="D10" s="86" t="s">
        <v>20</v>
      </c>
      <c r="E10" s="86" t="s">
        <v>20</v>
      </c>
      <c r="F10" s="87">
        <f t="shared" si="0"/>
        <v>0</v>
      </c>
      <c r="G10" s="88" t="s">
        <v>20</v>
      </c>
      <c r="H10" s="89" t="s">
        <v>20</v>
      </c>
    </row>
    <row r="11" spans="1:8" ht="19.5" customHeight="1">
      <c r="A11" s="86" t="s">
        <v>20</v>
      </c>
      <c r="B11" s="86" t="s">
        <v>20</v>
      </c>
      <c r="C11" s="86" t="s">
        <v>20</v>
      </c>
      <c r="D11" s="86" t="s">
        <v>20</v>
      </c>
      <c r="E11" s="86" t="s">
        <v>20</v>
      </c>
      <c r="F11" s="87">
        <f t="shared" si="0"/>
        <v>0</v>
      </c>
      <c r="G11" s="88" t="s">
        <v>20</v>
      </c>
      <c r="H11" s="89" t="s">
        <v>20</v>
      </c>
    </row>
    <row r="12" spans="1:8" ht="19.5" customHeight="1">
      <c r="A12" s="86" t="s">
        <v>20</v>
      </c>
      <c r="B12" s="86" t="s">
        <v>20</v>
      </c>
      <c r="C12" s="86" t="s">
        <v>20</v>
      </c>
      <c r="D12" s="86" t="s">
        <v>20</v>
      </c>
      <c r="E12" s="86" t="s">
        <v>20</v>
      </c>
      <c r="F12" s="87">
        <f t="shared" si="0"/>
        <v>0</v>
      </c>
      <c r="G12" s="88" t="s">
        <v>20</v>
      </c>
      <c r="H12" s="89" t="s">
        <v>20</v>
      </c>
    </row>
    <row r="13" spans="1:8" ht="19.5" customHeight="1">
      <c r="A13" s="86" t="s">
        <v>20</v>
      </c>
      <c r="B13" s="86" t="s">
        <v>20</v>
      </c>
      <c r="C13" s="86" t="s">
        <v>20</v>
      </c>
      <c r="D13" s="86" t="s">
        <v>20</v>
      </c>
      <c r="E13" s="86" t="s">
        <v>20</v>
      </c>
      <c r="F13" s="87">
        <f t="shared" si="0"/>
        <v>0</v>
      </c>
      <c r="G13" s="88" t="s">
        <v>20</v>
      </c>
      <c r="H13" s="89" t="s">
        <v>20</v>
      </c>
    </row>
    <row r="14" spans="1:8" ht="19.5" customHeight="1">
      <c r="A14" s="86" t="s">
        <v>20</v>
      </c>
      <c r="B14" s="86" t="s">
        <v>20</v>
      </c>
      <c r="C14" s="86" t="s">
        <v>20</v>
      </c>
      <c r="D14" s="86" t="s">
        <v>20</v>
      </c>
      <c r="E14" s="86" t="s">
        <v>20</v>
      </c>
      <c r="F14" s="87">
        <f t="shared" si="0"/>
        <v>0</v>
      </c>
      <c r="G14" s="88" t="s">
        <v>20</v>
      </c>
      <c r="H14" s="89" t="s">
        <v>20</v>
      </c>
    </row>
    <row r="15" spans="1:8" ht="19.5" customHeight="1">
      <c r="A15" s="86" t="s">
        <v>20</v>
      </c>
      <c r="B15" s="86" t="s">
        <v>20</v>
      </c>
      <c r="C15" s="86" t="s">
        <v>20</v>
      </c>
      <c r="D15" s="86" t="s">
        <v>20</v>
      </c>
      <c r="E15" s="86" t="s">
        <v>20</v>
      </c>
      <c r="F15" s="87">
        <f t="shared" si="0"/>
        <v>0</v>
      </c>
      <c r="G15" s="88" t="s">
        <v>20</v>
      </c>
      <c r="H15" s="89" t="s">
        <v>20</v>
      </c>
    </row>
    <row r="16" spans="1:8" ht="19.5" customHeight="1">
      <c r="A16" s="86" t="s">
        <v>20</v>
      </c>
      <c r="B16" s="86" t="s">
        <v>20</v>
      </c>
      <c r="C16" s="86" t="s">
        <v>20</v>
      </c>
      <c r="D16" s="86" t="s">
        <v>20</v>
      </c>
      <c r="E16" s="86" t="s">
        <v>20</v>
      </c>
      <c r="F16" s="87">
        <f t="shared" si="0"/>
        <v>0</v>
      </c>
      <c r="G16" s="88" t="s">
        <v>20</v>
      </c>
      <c r="H16" s="89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5" style="0" customWidth="1"/>
    <col min="2" max="2" width="14.33203125" style="0" customWidth="1"/>
    <col min="3" max="3" width="11.16015625" style="0" customWidth="1"/>
    <col min="4" max="4" width="8.33203125" style="0" customWidth="1"/>
    <col min="5" max="5" width="50.33203125" style="0" customWidth="1"/>
    <col min="6" max="6" width="13.83203125" style="0" customWidth="1"/>
    <col min="7" max="8" width="16.16015625" style="0" customWidth="1"/>
  </cols>
  <sheetData>
    <row r="1" spans="1:8" s="25" customFormat="1" ht="9.75" customHeight="1">
      <c r="A1" s="26"/>
      <c r="B1" s="26"/>
      <c r="C1" s="26"/>
      <c r="D1" s="26"/>
      <c r="E1" s="26"/>
      <c r="F1"/>
      <c r="G1"/>
      <c r="H1"/>
    </row>
    <row r="2" spans="1:8" ht="23.25" customHeight="1">
      <c r="A2" s="27" t="s">
        <v>337</v>
      </c>
      <c r="B2" s="27"/>
      <c r="C2" s="27"/>
      <c r="D2" s="27"/>
      <c r="E2" s="27"/>
      <c r="F2" s="27"/>
      <c r="G2" s="27"/>
      <c r="H2" s="27"/>
    </row>
    <row r="3" spans="1:8" ht="15" customHeight="1">
      <c r="A3" s="28" t="s">
        <v>338</v>
      </c>
      <c r="B3" s="28"/>
      <c r="C3" s="28"/>
      <c r="D3" s="28"/>
      <c r="E3" s="28"/>
      <c r="F3" s="28"/>
      <c r="G3" s="28"/>
      <c r="H3" s="28"/>
    </row>
    <row r="4" spans="1:8" ht="21" customHeight="1">
      <c r="A4" s="29" t="s">
        <v>324</v>
      </c>
      <c r="B4" s="29"/>
      <c r="C4" s="30" t="s">
        <v>0</v>
      </c>
      <c r="D4" s="31"/>
      <c r="E4" s="31"/>
      <c r="F4" s="31"/>
      <c r="G4" s="31"/>
      <c r="H4" s="32"/>
    </row>
    <row r="5" spans="1:8" ht="21" customHeight="1">
      <c r="A5" s="33" t="s">
        <v>339</v>
      </c>
      <c r="B5" s="34" t="s">
        <v>340</v>
      </c>
      <c r="C5" s="35"/>
      <c r="D5" s="34" t="s">
        <v>341</v>
      </c>
      <c r="E5" s="35"/>
      <c r="F5" s="36" t="s">
        <v>342</v>
      </c>
      <c r="G5" s="29"/>
      <c r="H5" s="29"/>
    </row>
    <row r="6" spans="1:8" ht="21" customHeight="1">
      <c r="A6" s="37"/>
      <c r="B6" s="38"/>
      <c r="C6" s="39"/>
      <c r="D6" s="40"/>
      <c r="E6" s="41"/>
      <c r="F6" s="42" t="s">
        <v>343</v>
      </c>
      <c r="G6" s="43" t="s">
        <v>344</v>
      </c>
      <c r="H6" s="43" t="s">
        <v>345</v>
      </c>
    </row>
    <row r="7" spans="1:8" ht="21" customHeight="1">
      <c r="A7" s="37"/>
      <c r="B7" s="30" t="s">
        <v>346</v>
      </c>
      <c r="C7" s="32"/>
      <c r="D7" s="30" t="s">
        <v>347</v>
      </c>
      <c r="E7" s="32"/>
      <c r="F7" s="44">
        <f aca="true" t="shared" si="0" ref="F7:F21">SUM(G7,H7)</f>
        <v>401.921</v>
      </c>
      <c r="G7" s="45">
        <v>401.921</v>
      </c>
      <c r="H7" s="45">
        <v>0</v>
      </c>
    </row>
    <row r="8" spans="1:8" ht="21" customHeight="1">
      <c r="A8" s="37"/>
      <c r="B8" s="30" t="s">
        <v>348</v>
      </c>
      <c r="C8" s="32"/>
      <c r="D8" s="30" t="s">
        <v>349</v>
      </c>
      <c r="E8" s="32"/>
      <c r="F8" s="44">
        <f t="shared" si="0"/>
        <v>41.5022</v>
      </c>
      <c r="G8" s="46">
        <v>41.5022</v>
      </c>
      <c r="H8" s="46">
        <v>0</v>
      </c>
    </row>
    <row r="9" spans="1:8" ht="21" customHeight="1">
      <c r="A9" s="37"/>
      <c r="B9" s="30" t="s">
        <v>350</v>
      </c>
      <c r="C9" s="32"/>
      <c r="D9" s="30" t="s">
        <v>351</v>
      </c>
      <c r="E9" s="32"/>
      <c r="F9" s="44">
        <f t="shared" si="0"/>
        <v>9.72</v>
      </c>
      <c r="G9" s="46">
        <v>9.72</v>
      </c>
      <c r="H9" s="46">
        <v>0</v>
      </c>
    </row>
    <row r="10" spans="1:8" ht="21" customHeight="1">
      <c r="A10" s="37"/>
      <c r="B10" s="30" t="s">
        <v>352</v>
      </c>
      <c r="C10" s="32"/>
      <c r="D10" s="30" t="s">
        <v>353</v>
      </c>
      <c r="E10" s="32"/>
      <c r="F10" s="44">
        <f t="shared" si="0"/>
        <v>206.53624</v>
      </c>
      <c r="G10" s="46">
        <v>206.53624</v>
      </c>
      <c r="H10" s="46">
        <v>0</v>
      </c>
    </row>
    <row r="11" spans="1:8" ht="21" customHeight="1">
      <c r="A11" s="37"/>
      <c r="B11" s="30" t="s">
        <v>354</v>
      </c>
      <c r="C11" s="32"/>
      <c r="D11" s="30" t="s">
        <v>355</v>
      </c>
      <c r="E11" s="32"/>
      <c r="F11" s="44">
        <f t="shared" si="0"/>
        <v>37.9449</v>
      </c>
      <c r="G11" s="46">
        <v>37.9449</v>
      </c>
      <c r="H11" s="46">
        <v>0</v>
      </c>
    </row>
    <row r="12" spans="1:8" ht="21" customHeight="1">
      <c r="A12" s="37"/>
      <c r="B12" s="30" t="s">
        <v>356</v>
      </c>
      <c r="C12" s="32"/>
      <c r="D12" s="30" t="s">
        <v>357</v>
      </c>
      <c r="E12" s="32"/>
      <c r="F12" s="44">
        <f t="shared" si="0"/>
        <v>6.3265</v>
      </c>
      <c r="G12" s="46">
        <v>6.3265</v>
      </c>
      <c r="H12" s="46">
        <v>0</v>
      </c>
    </row>
    <row r="13" spans="1:8" ht="21" customHeight="1">
      <c r="A13" s="37"/>
      <c r="B13" s="30" t="s">
        <v>358</v>
      </c>
      <c r="C13" s="32"/>
      <c r="D13" s="30" t="s">
        <v>359</v>
      </c>
      <c r="E13" s="32"/>
      <c r="F13" s="44">
        <f t="shared" si="0"/>
        <v>5.6914</v>
      </c>
      <c r="G13" s="46">
        <v>5.6914</v>
      </c>
      <c r="H13" s="46">
        <v>0</v>
      </c>
    </row>
    <row r="14" spans="1:8" ht="21" customHeight="1">
      <c r="A14" s="37"/>
      <c r="B14" s="30" t="s">
        <v>20</v>
      </c>
      <c r="C14" s="32"/>
      <c r="D14" s="30" t="s">
        <v>20</v>
      </c>
      <c r="E14" s="32"/>
      <c r="F14" s="44">
        <f t="shared" si="0"/>
        <v>0</v>
      </c>
      <c r="G14" s="47">
        <v>0</v>
      </c>
      <c r="H14" s="47">
        <v>0</v>
      </c>
    </row>
    <row r="15" spans="1:8" ht="21" customHeight="1">
      <c r="A15" s="37"/>
      <c r="B15" s="30" t="s">
        <v>20</v>
      </c>
      <c r="C15" s="32"/>
      <c r="D15" s="30" t="s">
        <v>20</v>
      </c>
      <c r="E15" s="32"/>
      <c r="F15" s="44">
        <f t="shared" si="0"/>
        <v>0</v>
      </c>
      <c r="G15" s="47">
        <v>0</v>
      </c>
      <c r="H15" s="47">
        <v>0</v>
      </c>
    </row>
    <row r="16" spans="1:8" ht="21" customHeight="1">
      <c r="A16" s="37"/>
      <c r="B16" s="30" t="s">
        <v>20</v>
      </c>
      <c r="C16" s="32"/>
      <c r="D16" s="30" t="s">
        <v>20</v>
      </c>
      <c r="E16" s="32"/>
      <c r="F16" s="44">
        <f t="shared" si="0"/>
        <v>0</v>
      </c>
      <c r="G16" s="47">
        <v>0</v>
      </c>
      <c r="H16" s="47">
        <v>0</v>
      </c>
    </row>
    <row r="17" spans="1:8" ht="21" customHeight="1">
      <c r="A17" s="37"/>
      <c r="B17" s="30" t="s">
        <v>20</v>
      </c>
      <c r="C17" s="32"/>
      <c r="D17" s="30" t="s">
        <v>20</v>
      </c>
      <c r="E17" s="32"/>
      <c r="F17" s="44">
        <f t="shared" si="0"/>
        <v>0</v>
      </c>
      <c r="G17" s="47">
        <v>0</v>
      </c>
      <c r="H17" s="47">
        <v>0</v>
      </c>
    </row>
    <row r="18" spans="1:8" ht="21" customHeight="1">
      <c r="A18" s="37"/>
      <c r="B18" s="30" t="s">
        <v>20</v>
      </c>
      <c r="C18" s="32"/>
      <c r="D18" s="30" t="s">
        <v>20</v>
      </c>
      <c r="E18" s="32"/>
      <c r="F18" s="44">
        <f t="shared" si="0"/>
        <v>0</v>
      </c>
      <c r="G18" s="47">
        <v>0</v>
      </c>
      <c r="H18" s="47">
        <v>0</v>
      </c>
    </row>
    <row r="19" spans="1:8" ht="21" customHeight="1">
      <c r="A19" s="37"/>
      <c r="B19" s="30" t="s">
        <v>20</v>
      </c>
      <c r="C19" s="32"/>
      <c r="D19" s="30" t="s">
        <v>20</v>
      </c>
      <c r="E19" s="32"/>
      <c r="F19" s="44">
        <f t="shared" si="0"/>
        <v>0</v>
      </c>
      <c r="G19" s="47">
        <v>0</v>
      </c>
      <c r="H19" s="47">
        <v>0</v>
      </c>
    </row>
    <row r="20" spans="1:8" ht="21" customHeight="1">
      <c r="A20" s="37"/>
      <c r="B20" s="30" t="s">
        <v>20</v>
      </c>
      <c r="C20" s="32"/>
      <c r="D20" s="30" t="s">
        <v>20</v>
      </c>
      <c r="E20" s="32"/>
      <c r="F20" s="44">
        <f t="shared" si="0"/>
        <v>0</v>
      </c>
      <c r="G20" s="47">
        <v>0</v>
      </c>
      <c r="H20" s="47">
        <v>0</v>
      </c>
    </row>
    <row r="21" spans="1:8" ht="21" customHeight="1">
      <c r="A21" s="37"/>
      <c r="B21" s="40" t="s">
        <v>360</v>
      </c>
      <c r="C21" s="48"/>
      <c r="D21" s="49"/>
      <c r="E21" s="36"/>
      <c r="F21" s="50">
        <f t="shared" si="0"/>
        <v>709.64224</v>
      </c>
      <c r="G21" s="51">
        <f>SUM(G7:G20)</f>
        <v>709.64224</v>
      </c>
      <c r="H21" s="51">
        <f>SUM(H7:H20)</f>
        <v>0</v>
      </c>
    </row>
    <row r="22" spans="1:8" ht="61.5" customHeight="1">
      <c r="A22" s="33" t="s">
        <v>361</v>
      </c>
      <c r="B22" s="52" t="s">
        <v>362</v>
      </c>
      <c r="C22" s="53"/>
      <c r="D22" s="53"/>
      <c r="E22" s="53"/>
      <c r="F22" s="53"/>
      <c r="G22" s="53"/>
      <c r="H22" s="54"/>
    </row>
    <row r="23" spans="1:8" ht="25.5" customHeight="1">
      <c r="A23" s="55" t="s">
        <v>363</v>
      </c>
      <c r="B23" s="43" t="s">
        <v>364</v>
      </c>
      <c r="C23" s="56" t="s">
        <v>365</v>
      </c>
      <c r="D23" s="34" t="s">
        <v>366</v>
      </c>
      <c r="E23" s="57"/>
      <c r="F23" s="57"/>
      <c r="G23" s="58" t="s">
        <v>367</v>
      </c>
      <c r="H23" s="58"/>
    </row>
    <row r="24" spans="1:8" ht="21" customHeight="1">
      <c r="A24" s="58" t="s">
        <v>368</v>
      </c>
      <c r="B24" s="58" t="s">
        <v>369</v>
      </c>
      <c r="C24" s="58" t="s">
        <v>370</v>
      </c>
      <c r="D24" s="59" t="s">
        <v>371</v>
      </c>
      <c r="E24" s="60"/>
      <c r="F24" s="61"/>
      <c r="G24" s="30" t="s">
        <v>372</v>
      </c>
      <c r="H24" s="32"/>
    </row>
    <row r="25" spans="1:8" ht="21" customHeight="1">
      <c r="A25" s="62"/>
      <c r="B25" s="62"/>
      <c r="C25" s="62"/>
      <c r="D25" s="59" t="s">
        <v>373</v>
      </c>
      <c r="E25" s="60"/>
      <c r="F25" s="61"/>
      <c r="G25" s="30" t="s">
        <v>374</v>
      </c>
      <c r="H25" s="32"/>
    </row>
    <row r="26" spans="1:8" ht="21" customHeight="1">
      <c r="A26" s="62"/>
      <c r="B26" s="62"/>
      <c r="C26" s="62"/>
      <c r="D26" s="59" t="s">
        <v>375</v>
      </c>
      <c r="E26" s="60"/>
      <c r="F26" s="61"/>
      <c r="G26" s="30" t="s">
        <v>376</v>
      </c>
      <c r="H26" s="32"/>
    </row>
    <row r="27" spans="1:8" ht="21" customHeight="1">
      <c r="A27" s="62"/>
      <c r="B27" s="62"/>
      <c r="C27" s="63"/>
      <c r="D27" s="59" t="s">
        <v>377</v>
      </c>
      <c r="E27" s="60"/>
      <c r="F27" s="61"/>
      <c r="G27" s="30" t="s">
        <v>378</v>
      </c>
      <c r="H27" s="32"/>
    </row>
    <row r="28" spans="1:8" ht="21" customHeight="1">
      <c r="A28" s="62"/>
      <c r="B28" s="62"/>
      <c r="C28" s="58" t="s">
        <v>379</v>
      </c>
      <c r="D28" s="59" t="s">
        <v>380</v>
      </c>
      <c r="E28" s="60"/>
      <c r="F28" s="61"/>
      <c r="G28" s="30" t="s">
        <v>381</v>
      </c>
      <c r="H28" s="32"/>
    </row>
    <row r="29" spans="1:8" ht="21" customHeight="1">
      <c r="A29" s="62"/>
      <c r="B29" s="62"/>
      <c r="C29" s="62"/>
      <c r="D29" s="59" t="s">
        <v>382</v>
      </c>
      <c r="E29" s="60"/>
      <c r="F29" s="61"/>
      <c r="G29" s="30" t="s">
        <v>383</v>
      </c>
      <c r="H29" s="32"/>
    </row>
    <row r="30" spans="1:8" ht="21" customHeight="1">
      <c r="A30" s="62"/>
      <c r="B30" s="62"/>
      <c r="C30" s="63"/>
      <c r="D30" s="59" t="s">
        <v>384</v>
      </c>
      <c r="E30" s="60"/>
      <c r="F30" s="61"/>
      <c r="G30" s="30" t="s">
        <v>383</v>
      </c>
      <c r="H30" s="32"/>
    </row>
    <row r="31" spans="1:8" ht="21" customHeight="1">
      <c r="A31" s="62"/>
      <c r="B31" s="62"/>
      <c r="C31" s="58" t="s">
        <v>385</v>
      </c>
      <c r="D31" s="59" t="s">
        <v>386</v>
      </c>
      <c r="E31" s="60"/>
      <c r="F31" s="61"/>
      <c r="G31" s="30" t="s">
        <v>387</v>
      </c>
      <c r="H31" s="32"/>
    </row>
    <row r="32" spans="1:8" ht="21" customHeight="1">
      <c r="A32" s="62"/>
      <c r="B32" s="62"/>
      <c r="C32" s="62"/>
      <c r="D32" s="59" t="s">
        <v>388</v>
      </c>
      <c r="E32" s="60"/>
      <c r="F32" s="61"/>
      <c r="G32" s="30" t="s">
        <v>389</v>
      </c>
      <c r="H32" s="32"/>
    </row>
    <row r="33" spans="1:8" ht="21" customHeight="1">
      <c r="A33" s="62"/>
      <c r="B33" s="62"/>
      <c r="C33" s="63"/>
      <c r="D33" s="59" t="s">
        <v>390</v>
      </c>
      <c r="E33" s="60"/>
      <c r="F33" s="61"/>
      <c r="G33" s="30" t="s">
        <v>391</v>
      </c>
      <c r="H33" s="32"/>
    </row>
    <row r="34" spans="1:8" ht="21" customHeight="1">
      <c r="A34" s="62"/>
      <c r="B34" s="62"/>
      <c r="C34" s="58" t="s">
        <v>392</v>
      </c>
      <c r="D34" s="59" t="s">
        <v>301</v>
      </c>
      <c r="E34" s="60"/>
      <c r="F34" s="61"/>
      <c r="G34" s="30" t="s">
        <v>393</v>
      </c>
      <c r="H34" s="32"/>
    </row>
    <row r="35" spans="1:8" ht="21" customHeight="1">
      <c r="A35" s="62"/>
      <c r="B35" s="63"/>
      <c r="C35" s="63"/>
      <c r="D35" s="59" t="s">
        <v>302</v>
      </c>
      <c r="E35" s="60"/>
      <c r="F35" s="61"/>
      <c r="G35" s="30" t="s">
        <v>394</v>
      </c>
      <c r="H35" s="32"/>
    </row>
    <row r="36" spans="1:8" ht="21" customHeight="1">
      <c r="A36" s="62"/>
      <c r="B36" s="58" t="s">
        <v>395</v>
      </c>
      <c r="C36" s="58" t="s">
        <v>396</v>
      </c>
      <c r="D36" s="59" t="s">
        <v>397</v>
      </c>
      <c r="E36" s="60"/>
      <c r="F36" s="61"/>
      <c r="G36" s="30" t="s">
        <v>398</v>
      </c>
      <c r="H36" s="32"/>
    </row>
    <row r="37" spans="1:8" ht="21" customHeight="1">
      <c r="A37" s="62"/>
      <c r="B37" s="62"/>
      <c r="C37" s="63"/>
      <c r="D37" s="59" t="s">
        <v>399</v>
      </c>
      <c r="E37" s="60"/>
      <c r="F37" s="61"/>
      <c r="G37" s="30" t="s">
        <v>400</v>
      </c>
      <c r="H37" s="32"/>
    </row>
    <row r="38" spans="1:8" ht="21" customHeight="1">
      <c r="A38" s="62"/>
      <c r="B38" s="62"/>
      <c r="C38" s="29" t="s">
        <v>401</v>
      </c>
      <c r="D38" s="59" t="s">
        <v>402</v>
      </c>
      <c r="E38" s="60"/>
      <c r="F38" s="61"/>
      <c r="G38" s="30" t="s">
        <v>403</v>
      </c>
      <c r="H38" s="32"/>
    </row>
    <row r="39" spans="1:8" ht="21" customHeight="1">
      <c r="A39" s="62"/>
      <c r="B39" s="62"/>
      <c r="C39" s="29" t="s">
        <v>404</v>
      </c>
      <c r="D39" s="59" t="s">
        <v>405</v>
      </c>
      <c r="E39" s="60"/>
      <c r="F39" s="61"/>
      <c r="G39" s="30" t="s">
        <v>406</v>
      </c>
      <c r="H39" s="32"/>
    </row>
    <row r="40" spans="1:8" ht="21" customHeight="1">
      <c r="A40" s="62"/>
      <c r="B40" s="63"/>
      <c r="C40" s="29" t="s">
        <v>407</v>
      </c>
      <c r="D40" s="59" t="s">
        <v>408</v>
      </c>
      <c r="E40" s="60"/>
      <c r="F40" s="61"/>
      <c r="G40" s="30" t="s">
        <v>409</v>
      </c>
      <c r="H40" s="32"/>
    </row>
    <row r="41" spans="1:8" ht="21" customHeight="1">
      <c r="A41" s="62"/>
      <c r="B41" s="58" t="s">
        <v>410</v>
      </c>
      <c r="C41" s="58" t="s">
        <v>410</v>
      </c>
      <c r="D41" s="59" t="s">
        <v>411</v>
      </c>
      <c r="E41" s="60"/>
      <c r="F41" s="61"/>
      <c r="G41" s="30" t="s">
        <v>412</v>
      </c>
      <c r="H41" s="32"/>
    </row>
    <row r="42" spans="1:8" ht="21" customHeight="1">
      <c r="A42" s="63"/>
      <c r="B42" s="63"/>
      <c r="C42" s="63"/>
      <c r="D42" s="59" t="s">
        <v>413</v>
      </c>
      <c r="E42" s="60"/>
      <c r="F42" s="61"/>
      <c r="G42" s="30" t="s">
        <v>412</v>
      </c>
      <c r="H42" s="32"/>
    </row>
  </sheetData>
  <sheetProtection/>
  <mergeCells count="88">
    <mergeCell ref="A2:H2"/>
    <mergeCell ref="A3:H3"/>
    <mergeCell ref="A4:B4"/>
    <mergeCell ref="C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E21"/>
    <mergeCell ref="B22:H22"/>
    <mergeCell ref="D23:F23"/>
    <mergeCell ref="G23:H23"/>
    <mergeCell ref="D24:F24"/>
    <mergeCell ref="G24:H24"/>
    <mergeCell ref="D25:F25"/>
    <mergeCell ref="G25:H25"/>
    <mergeCell ref="D26:F26"/>
    <mergeCell ref="G26:H26"/>
    <mergeCell ref="D27:F27"/>
    <mergeCell ref="G27:H27"/>
    <mergeCell ref="D28:F28"/>
    <mergeCell ref="G28:H28"/>
    <mergeCell ref="D29:F29"/>
    <mergeCell ref="G29:H29"/>
    <mergeCell ref="D30:F30"/>
    <mergeCell ref="G30:H30"/>
    <mergeCell ref="D31:F31"/>
    <mergeCell ref="G31:H31"/>
    <mergeCell ref="D32:F32"/>
    <mergeCell ref="G32:H32"/>
    <mergeCell ref="D33:F33"/>
    <mergeCell ref="G33:H33"/>
    <mergeCell ref="D34:F34"/>
    <mergeCell ref="G34:H34"/>
    <mergeCell ref="D35:F35"/>
    <mergeCell ref="G35:H35"/>
    <mergeCell ref="D36:F36"/>
    <mergeCell ref="G36:H36"/>
    <mergeCell ref="D37:F37"/>
    <mergeCell ref="G37:H37"/>
    <mergeCell ref="D38:F38"/>
    <mergeCell ref="G38:H38"/>
    <mergeCell ref="D39:F39"/>
    <mergeCell ref="G39:H39"/>
    <mergeCell ref="D40:F40"/>
    <mergeCell ref="G40:H40"/>
    <mergeCell ref="D41:F41"/>
    <mergeCell ref="G41:H41"/>
    <mergeCell ref="D42:F42"/>
    <mergeCell ref="G42:H42"/>
    <mergeCell ref="A5:A21"/>
    <mergeCell ref="A24:A42"/>
    <mergeCell ref="B24:B35"/>
    <mergeCell ref="B36:B40"/>
    <mergeCell ref="B41:B42"/>
    <mergeCell ref="C24:C27"/>
    <mergeCell ref="C28:C30"/>
    <mergeCell ref="C31:C33"/>
    <mergeCell ref="C34:C35"/>
    <mergeCell ref="C36:C37"/>
    <mergeCell ref="C41:C42"/>
    <mergeCell ref="B5:C6"/>
    <mergeCell ref="D5:E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16"/>
  <sheetViews>
    <sheetView showZeros="0" workbookViewId="0" topLeftCell="A1">
      <selection activeCell="A1" sqref="A1"/>
    </sheetView>
  </sheetViews>
  <sheetFormatPr defaultColWidth="9.33203125" defaultRowHeight="11.25"/>
  <cols>
    <col min="3" max="3" width="14" style="0" customWidth="1"/>
    <col min="4" max="6" width="15.16015625" style="0" customWidth="1"/>
    <col min="7" max="7" width="19.83203125" style="0" customWidth="1"/>
    <col min="8" max="8" width="33" style="0" customWidth="1"/>
    <col min="9" max="14" width="21.66015625" style="0" customWidth="1"/>
  </cols>
  <sheetData>
    <row r="2" spans="1:14" ht="20.25">
      <c r="A2" s="1" t="s">
        <v>414</v>
      </c>
      <c r="B2" s="1" t="s">
        <v>415</v>
      </c>
      <c r="C2" s="1" t="s">
        <v>415</v>
      </c>
      <c r="D2" s="1" t="s">
        <v>415</v>
      </c>
      <c r="E2" s="1" t="s">
        <v>415</v>
      </c>
      <c r="F2" s="1" t="s">
        <v>415</v>
      </c>
      <c r="G2" s="1"/>
      <c r="H2" s="1" t="s">
        <v>415</v>
      </c>
      <c r="I2" s="1" t="s">
        <v>415</v>
      </c>
      <c r="J2" s="1" t="s">
        <v>415</v>
      </c>
      <c r="K2" s="1" t="s">
        <v>415</v>
      </c>
      <c r="L2" s="1" t="s">
        <v>415</v>
      </c>
      <c r="M2" s="1" t="s">
        <v>415</v>
      </c>
      <c r="N2" s="1" t="s">
        <v>415</v>
      </c>
    </row>
    <row r="3" spans="1:14" ht="12">
      <c r="A3" s="2" t="s">
        <v>0</v>
      </c>
      <c r="B3" s="2"/>
      <c r="C3" s="2"/>
      <c r="D3" s="2"/>
      <c r="E3" s="2"/>
      <c r="F3" s="3"/>
      <c r="G3" s="3"/>
      <c r="H3" s="3"/>
      <c r="I3" s="22"/>
      <c r="J3" s="22"/>
      <c r="K3" s="22"/>
      <c r="L3" s="22"/>
      <c r="M3" s="22"/>
      <c r="N3" s="22" t="s">
        <v>6</v>
      </c>
    </row>
    <row r="4" spans="1:14" ht="12">
      <c r="A4" s="4" t="s">
        <v>416</v>
      </c>
      <c r="B4" s="5"/>
      <c r="C4" s="6"/>
      <c r="D4" s="7" t="s">
        <v>417</v>
      </c>
      <c r="E4" s="7" t="s">
        <v>417</v>
      </c>
      <c r="F4" s="7" t="s">
        <v>417</v>
      </c>
      <c r="G4" s="8" t="s">
        <v>418</v>
      </c>
      <c r="H4" s="8" t="s">
        <v>419</v>
      </c>
      <c r="I4" s="7" t="s">
        <v>368</v>
      </c>
      <c r="J4" s="7" t="s">
        <v>368</v>
      </c>
      <c r="K4" s="7" t="s">
        <v>368</v>
      </c>
      <c r="L4" s="7" t="s">
        <v>368</v>
      </c>
      <c r="M4" s="7" t="s">
        <v>368</v>
      </c>
      <c r="N4" s="7" t="s">
        <v>368</v>
      </c>
    </row>
    <row r="5" spans="1:14" ht="12">
      <c r="A5" s="9"/>
      <c r="B5" s="10"/>
      <c r="C5" s="11"/>
      <c r="D5" s="7" t="s">
        <v>417</v>
      </c>
      <c r="E5" s="7" t="s">
        <v>417</v>
      </c>
      <c r="F5" s="7" t="s">
        <v>417</v>
      </c>
      <c r="G5" s="12"/>
      <c r="H5" s="12"/>
      <c r="I5" s="7" t="s">
        <v>420</v>
      </c>
      <c r="J5" s="7" t="s">
        <v>420</v>
      </c>
      <c r="K5" s="23" t="s">
        <v>421</v>
      </c>
      <c r="L5" s="23" t="s">
        <v>421</v>
      </c>
      <c r="M5" s="23" t="s">
        <v>410</v>
      </c>
      <c r="N5" s="23" t="s">
        <v>410</v>
      </c>
    </row>
    <row r="6" spans="1:14" ht="12">
      <c r="A6" s="13"/>
      <c r="B6" s="14"/>
      <c r="C6" s="15"/>
      <c r="D6" s="7" t="s">
        <v>422</v>
      </c>
      <c r="E6" s="7" t="s">
        <v>344</v>
      </c>
      <c r="F6" s="7" t="s">
        <v>345</v>
      </c>
      <c r="G6" s="16"/>
      <c r="H6" s="16"/>
      <c r="I6" s="24" t="s">
        <v>366</v>
      </c>
      <c r="J6" s="24" t="s">
        <v>423</v>
      </c>
      <c r="K6" s="24" t="s">
        <v>366</v>
      </c>
      <c r="L6" s="24" t="s">
        <v>423</v>
      </c>
      <c r="M6" s="24" t="s">
        <v>366</v>
      </c>
      <c r="N6" s="23" t="s">
        <v>423</v>
      </c>
    </row>
    <row r="7" spans="1:14" ht="12">
      <c r="A7" s="17" t="s">
        <v>20</v>
      </c>
      <c r="B7" s="18" t="s">
        <v>416</v>
      </c>
      <c r="C7" s="19"/>
      <c r="D7" s="20" t="s">
        <v>20</v>
      </c>
      <c r="E7" s="20" t="s">
        <v>20</v>
      </c>
      <c r="F7" s="20" t="e">
        <f aca="true" t="shared" si="0" ref="F7:F16">D7-E7</f>
        <v>#VALUE!</v>
      </c>
      <c r="G7" s="21"/>
      <c r="H7" s="21" t="s">
        <v>20</v>
      </c>
      <c r="I7" s="21" t="s">
        <v>20</v>
      </c>
      <c r="J7" s="21" t="s">
        <v>20</v>
      </c>
      <c r="K7" s="21" t="s">
        <v>20</v>
      </c>
      <c r="L7" s="21" t="s">
        <v>20</v>
      </c>
      <c r="M7" s="21" t="s">
        <v>20</v>
      </c>
      <c r="N7" s="21" t="s">
        <v>20</v>
      </c>
    </row>
    <row r="8" spans="1:14" ht="12">
      <c r="A8" s="17" t="s">
        <v>20</v>
      </c>
      <c r="B8" s="18" t="s">
        <v>416</v>
      </c>
      <c r="C8" s="19"/>
      <c r="D8" s="20" t="s">
        <v>20</v>
      </c>
      <c r="E8" s="20" t="s">
        <v>20</v>
      </c>
      <c r="F8" s="20" t="e">
        <f t="shared" si="0"/>
        <v>#VALUE!</v>
      </c>
      <c r="G8" s="21"/>
      <c r="H8" s="21" t="s">
        <v>20</v>
      </c>
      <c r="I8" s="21" t="s">
        <v>20</v>
      </c>
      <c r="J8" s="21" t="s">
        <v>20</v>
      </c>
      <c r="K8" s="21" t="s">
        <v>20</v>
      </c>
      <c r="L8" s="21" t="s">
        <v>20</v>
      </c>
      <c r="M8" s="21" t="s">
        <v>20</v>
      </c>
      <c r="N8" s="21" t="s">
        <v>20</v>
      </c>
    </row>
    <row r="9" spans="1:14" ht="12">
      <c r="A9" s="17" t="s">
        <v>20</v>
      </c>
      <c r="B9" s="18" t="s">
        <v>416</v>
      </c>
      <c r="C9" s="19"/>
      <c r="D9" s="20" t="s">
        <v>20</v>
      </c>
      <c r="E9" s="20" t="s">
        <v>20</v>
      </c>
      <c r="F9" s="20" t="e">
        <f t="shared" si="0"/>
        <v>#VALUE!</v>
      </c>
      <c r="G9" s="21"/>
      <c r="H9" s="21" t="s">
        <v>20</v>
      </c>
      <c r="I9" s="21" t="s">
        <v>20</v>
      </c>
      <c r="J9" s="21" t="s">
        <v>20</v>
      </c>
      <c r="K9" s="21" t="s">
        <v>20</v>
      </c>
      <c r="L9" s="21" t="s">
        <v>20</v>
      </c>
      <c r="M9" s="21" t="s">
        <v>20</v>
      </c>
      <c r="N9" s="21" t="s">
        <v>20</v>
      </c>
    </row>
    <row r="10" spans="1:14" ht="12">
      <c r="A10" s="17" t="s">
        <v>20</v>
      </c>
      <c r="B10" s="18" t="s">
        <v>416</v>
      </c>
      <c r="C10" s="19"/>
      <c r="D10" s="20" t="s">
        <v>20</v>
      </c>
      <c r="E10" s="20" t="s">
        <v>20</v>
      </c>
      <c r="F10" s="20" t="e">
        <f t="shared" si="0"/>
        <v>#VALUE!</v>
      </c>
      <c r="G10" s="21"/>
      <c r="H10" s="21" t="s">
        <v>20</v>
      </c>
      <c r="I10" s="21" t="s">
        <v>20</v>
      </c>
      <c r="J10" s="21" t="s">
        <v>20</v>
      </c>
      <c r="K10" s="21" t="s">
        <v>20</v>
      </c>
      <c r="L10" s="21" t="s">
        <v>20</v>
      </c>
      <c r="M10" s="21" t="s">
        <v>20</v>
      </c>
      <c r="N10" s="21" t="s">
        <v>20</v>
      </c>
    </row>
    <row r="11" spans="1:14" ht="12">
      <c r="A11" s="17" t="s">
        <v>20</v>
      </c>
      <c r="B11" s="18" t="s">
        <v>416</v>
      </c>
      <c r="C11" s="19"/>
      <c r="D11" s="20" t="s">
        <v>20</v>
      </c>
      <c r="E11" s="20" t="s">
        <v>20</v>
      </c>
      <c r="F11" s="20" t="e">
        <f t="shared" si="0"/>
        <v>#VALUE!</v>
      </c>
      <c r="G11" s="21"/>
      <c r="H11" s="21" t="s">
        <v>20</v>
      </c>
      <c r="I11" s="21" t="s">
        <v>20</v>
      </c>
      <c r="J11" s="21" t="s">
        <v>20</v>
      </c>
      <c r="K11" s="21" t="s">
        <v>20</v>
      </c>
      <c r="L11" s="21" t="s">
        <v>20</v>
      </c>
      <c r="M11" s="21" t="s">
        <v>20</v>
      </c>
      <c r="N11" s="21" t="s">
        <v>20</v>
      </c>
    </row>
    <row r="12" spans="1:14" ht="12">
      <c r="A12" s="17" t="s">
        <v>20</v>
      </c>
      <c r="B12" s="18" t="s">
        <v>416</v>
      </c>
      <c r="C12" s="19"/>
      <c r="D12" s="20" t="s">
        <v>20</v>
      </c>
      <c r="E12" s="20" t="s">
        <v>20</v>
      </c>
      <c r="F12" s="20" t="e">
        <f t="shared" si="0"/>
        <v>#VALUE!</v>
      </c>
      <c r="G12" s="21"/>
      <c r="H12" s="21" t="s">
        <v>20</v>
      </c>
      <c r="I12" s="21" t="s">
        <v>20</v>
      </c>
      <c r="J12" s="21" t="s">
        <v>20</v>
      </c>
      <c r="K12" s="21" t="s">
        <v>20</v>
      </c>
      <c r="L12" s="21" t="s">
        <v>20</v>
      </c>
      <c r="M12" s="21" t="s">
        <v>20</v>
      </c>
      <c r="N12" s="21" t="s">
        <v>20</v>
      </c>
    </row>
    <row r="13" spans="1:14" ht="12">
      <c r="A13" s="17" t="s">
        <v>20</v>
      </c>
      <c r="B13" s="18" t="s">
        <v>416</v>
      </c>
      <c r="C13" s="19"/>
      <c r="D13" s="20" t="s">
        <v>20</v>
      </c>
      <c r="E13" s="20" t="s">
        <v>20</v>
      </c>
      <c r="F13" s="20" t="e">
        <f t="shared" si="0"/>
        <v>#VALUE!</v>
      </c>
      <c r="G13" s="21"/>
      <c r="H13" s="21" t="s">
        <v>20</v>
      </c>
      <c r="I13" s="21" t="s">
        <v>20</v>
      </c>
      <c r="J13" s="21" t="s">
        <v>20</v>
      </c>
      <c r="K13" s="21" t="s">
        <v>20</v>
      </c>
      <c r="L13" s="21" t="s">
        <v>20</v>
      </c>
      <c r="M13" s="21" t="s">
        <v>20</v>
      </c>
      <c r="N13" s="21" t="s">
        <v>20</v>
      </c>
    </row>
    <row r="14" spans="1:14" ht="12">
      <c r="A14" s="17" t="s">
        <v>20</v>
      </c>
      <c r="B14" s="18" t="s">
        <v>416</v>
      </c>
      <c r="C14" s="19"/>
      <c r="D14" s="20" t="s">
        <v>20</v>
      </c>
      <c r="E14" s="20" t="s">
        <v>20</v>
      </c>
      <c r="F14" s="20" t="e">
        <f t="shared" si="0"/>
        <v>#VALUE!</v>
      </c>
      <c r="G14" s="21"/>
      <c r="H14" s="21" t="s">
        <v>20</v>
      </c>
      <c r="I14" s="21" t="s">
        <v>20</v>
      </c>
      <c r="J14" s="21" t="s">
        <v>20</v>
      </c>
      <c r="K14" s="21" t="s">
        <v>20</v>
      </c>
      <c r="L14" s="21" t="s">
        <v>20</v>
      </c>
      <c r="M14" s="21" t="s">
        <v>20</v>
      </c>
      <c r="N14" s="21" t="s">
        <v>20</v>
      </c>
    </row>
    <row r="15" spans="1:14" ht="12">
      <c r="A15" s="17" t="s">
        <v>20</v>
      </c>
      <c r="B15" s="18" t="s">
        <v>416</v>
      </c>
      <c r="C15" s="19"/>
      <c r="D15" s="20" t="s">
        <v>20</v>
      </c>
      <c r="E15" s="20" t="s">
        <v>20</v>
      </c>
      <c r="F15" s="20" t="e">
        <f t="shared" si="0"/>
        <v>#VALUE!</v>
      </c>
      <c r="G15" s="21"/>
      <c r="H15" s="21" t="s">
        <v>20</v>
      </c>
      <c r="I15" s="21" t="s">
        <v>20</v>
      </c>
      <c r="J15" s="21" t="s">
        <v>20</v>
      </c>
      <c r="K15" s="21" t="s">
        <v>20</v>
      </c>
      <c r="L15" s="21" t="s">
        <v>20</v>
      </c>
      <c r="M15" s="21" t="s">
        <v>20</v>
      </c>
      <c r="N15" s="21" t="s">
        <v>20</v>
      </c>
    </row>
    <row r="16" spans="1:14" ht="12">
      <c r="A16" s="17" t="s">
        <v>20</v>
      </c>
      <c r="B16" s="18" t="s">
        <v>416</v>
      </c>
      <c r="C16" s="19"/>
      <c r="D16" s="20" t="s">
        <v>20</v>
      </c>
      <c r="E16" s="20" t="s">
        <v>20</v>
      </c>
      <c r="F16" s="20" t="e">
        <f t="shared" si="0"/>
        <v>#VALUE!</v>
      </c>
      <c r="G16" s="21"/>
      <c r="H16" s="21" t="s">
        <v>20</v>
      </c>
      <c r="I16" s="21" t="s">
        <v>20</v>
      </c>
      <c r="J16" s="21" t="s">
        <v>20</v>
      </c>
      <c r="K16" s="21" t="s">
        <v>20</v>
      </c>
      <c r="L16" s="21" t="s">
        <v>20</v>
      </c>
      <c r="M16" s="21" t="s">
        <v>20</v>
      </c>
      <c r="N16" s="21" t="s">
        <v>20</v>
      </c>
    </row>
  </sheetData>
  <sheetProtection/>
  <mergeCells count="20">
    <mergeCell ref="A2:N2"/>
    <mergeCell ref="A3:E3"/>
    <mergeCell ref="I4:N4"/>
    <mergeCell ref="I5:J5"/>
    <mergeCell ref="K5:L5"/>
    <mergeCell ref="M5:N5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G4:G6"/>
    <mergeCell ref="H4:H6"/>
    <mergeCell ref="D4:F5"/>
    <mergeCell ref="A4:C6"/>
  </mergeCells>
  <printOptions/>
  <pageMargins left="0.699999988079071" right="0.699999988079071" top="0.75" bottom="0.75" header="0.30000001192092896" footer="0.30000001192092896"/>
  <pageSetup errors="blank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49"/>
      <c r="B1" s="149"/>
      <c r="C1" s="149"/>
      <c r="D1" s="70" t="s">
        <v>3</v>
      </c>
    </row>
    <row r="2" spans="1:4" ht="20.25" customHeight="1">
      <c r="A2" s="67" t="s">
        <v>4</v>
      </c>
      <c r="B2" s="67"/>
      <c r="C2" s="67"/>
      <c r="D2" s="67"/>
    </row>
    <row r="3" spans="1:4" ht="20.25" customHeight="1">
      <c r="A3" s="150" t="s">
        <v>5</v>
      </c>
      <c r="B3" s="151"/>
      <c r="C3" s="90"/>
      <c r="D3" s="70" t="s">
        <v>6</v>
      </c>
    </row>
    <row r="4" spans="1:4" ht="15" customHeight="1">
      <c r="A4" s="152" t="s">
        <v>7</v>
      </c>
      <c r="B4" s="153"/>
      <c r="C4" s="152" t="s">
        <v>8</v>
      </c>
      <c r="D4" s="153"/>
    </row>
    <row r="5" spans="1:4" ht="15" customHeight="1">
      <c r="A5" s="155" t="s">
        <v>9</v>
      </c>
      <c r="B5" s="156" t="s">
        <v>10</v>
      </c>
      <c r="C5" s="155" t="s">
        <v>9</v>
      </c>
      <c r="D5" s="157" t="s">
        <v>10</v>
      </c>
    </row>
    <row r="6" spans="1:4" ht="15" customHeight="1">
      <c r="A6" s="159" t="s">
        <v>11</v>
      </c>
      <c r="B6" s="227">
        <v>7096422.4</v>
      </c>
      <c r="C6" s="179" t="s">
        <v>12</v>
      </c>
      <c r="D6" s="227">
        <v>3794446</v>
      </c>
    </row>
    <row r="7" spans="1:4" ht="15" customHeight="1">
      <c r="A7" s="159" t="s">
        <v>13</v>
      </c>
      <c r="B7" s="227">
        <v>0</v>
      </c>
      <c r="C7" s="179" t="s">
        <v>14</v>
      </c>
      <c r="D7" s="227">
        <v>0</v>
      </c>
    </row>
    <row r="8" spans="1:4" ht="15" customHeight="1">
      <c r="A8" s="159" t="s">
        <v>15</v>
      </c>
      <c r="B8" s="227">
        <v>0</v>
      </c>
      <c r="C8" s="179" t="s">
        <v>16</v>
      </c>
      <c r="D8" s="227">
        <v>0</v>
      </c>
    </row>
    <row r="9" spans="1:4" ht="15" customHeight="1">
      <c r="A9" s="159" t="s">
        <v>17</v>
      </c>
      <c r="B9" s="227">
        <v>0</v>
      </c>
      <c r="C9" s="179" t="s">
        <v>18</v>
      </c>
      <c r="D9" s="227">
        <v>0</v>
      </c>
    </row>
    <row r="10" spans="1:4" ht="15" customHeight="1">
      <c r="A10" s="159" t="s">
        <v>19</v>
      </c>
      <c r="B10" s="227" t="s">
        <v>20</v>
      </c>
      <c r="C10" s="179" t="s">
        <v>21</v>
      </c>
      <c r="D10" s="227">
        <v>0</v>
      </c>
    </row>
    <row r="11" spans="1:4" ht="15" customHeight="1">
      <c r="A11" s="159" t="s">
        <v>22</v>
      </c>
      <c r="B11" s="227">
        <v>0</v>
      </c>
      <c r="C11" s="179" t="s">
        <v>23</v>
      </c>
      <c r="D11" s="227">
        <v>0</v>
      </c>
    </row>
    <row r="12" spans="1:4" ht="15" customHeight="1">
      <c r="A12" s="159"/>
      <c r="B12" s="227"/>
      <c r="C12" s="179" t="s">
        <v>24</v>
      </c>
      <c r="D12" s="227">
        <v>0</v>
      </c>
    </row>
    <row r="13" spans="1:4" ht="15" customHeight="1">
      <c r="A13" s="167"/>
      <c r="B13" s="227"/>
      <c r="C13" s="179" t="s">
        <v>25</v>
      </c>
      <c r="D13" s="227">
        <v>560351</v>
      </c>
    </row>
    <row r="14" spans="1:4" ht="15" customHeight="1">
      <c r="A14" s="167"/>
      <c r="B14" s="227"/>
      <c r="C14" s="179" t="s">
        <v>26</v>
      </c>
      <c r="D14" s="227">
        <v>0</v>
      </c>
    </row>
    <row r="15" spans="1:4" ht="15" customHeight="1">
      <c r="A15" s="167"/>
      <c r="B15" s="168"/>
      <c r="C15" s="179" t="s">
        <v>27</v>
      </c>
      <c r="D15" s="227">
        <v>296814</v>
      </c>
    </row>
    <row r="16" spans="1:4" ht="15" customHeight="1">
      <c r="A16" s="167"/>
      <c r="B16" s="165"/>
      <c r="C16" s="179" t="s">
        <v>28</v>
      </c>
      <c r="D16" s="227">
        <v>0</v>
      </c>
    </row>
    <row r="17" spans="1:4" ht="15" customHeight="1">
      <c r="A17" s="167"/>
      <c r="B17" s="165"/>
      <c r="C17" s="179" t="s">
        <v>29</v>
      </c>
      <c r="D17" s="227">
        <v>0</v>
      </c>
    </row>
    <row r="18" spans="1:4" ht="15" customHeight="1">
      <c r="A18" s="167"/>
      <c r="B18" s="165"/>
      <c r="C18" s="179" t="s">
        <v>30</v>
      </c>
      <c r="D18" s="227">
        <v>2065362.4</v>
      </c>
    </row>
    <row r="19" spans="1:4" ht="15" customHeight="1">
      <c r="A19" s="167"/>
      <c r="B19" s="165"/>
      <c r="C19" s="179" t="s">
        <v>31</v>
      </c>
      <c r="D19" s="227">
        <v>0</v>
      </c>
    </row>
    <row r="20" spans="1:4" ht="15" customHeight="1">
      <c r="A20" s="167"/>
      <c r="B20" s="165"/>
      <c r="C20" s="179" t="s">
        <v>32</v>
      </c>
      <c r="D20" s="227">
        <v>0</v>
      </c>
    </row>
    <row r="21" spans="1:4" ht="15" customHeight="1">
      <c r="A21" s="167"/>
      <c r="B21" s="165"/>
      <c r="C21" s="179" t="s">
        <v>33</v>
      </c>
      <c r="D21" s="227">
        <v>0</v>
      </c>
    </row>
    <row r="22" spans="1:4" ht="15" customHeight="1">
      <c r="A22" s="167"/>
      <c r="B22" s="165"/>
      <c r="C22" s="179" t="s">
        <v>34</v>
      </c>
      <c r="D22" s="227">
        <v>0</v>
      </c>
    </row>
    <row r="23" spans="1:4" ht="15" customHeight="1">
      <c r="A23" s="167"/>
      <c r="B23" s="165"/>
      <c r="C23" s="179" t="s">
        <v>35</v>
      </c>
      <c r="D23" s="227">
        <v>0</v>
      </c>
    </row>
    <row r="24" spans="1:4" ht="15" customHeight="1">
      <c r="A24" s="167"/>
      <c r="B24" s="165"/>
      <c r="C24" s="179" t="s">
        <v>36</v>
      </c>
      <c r="D24" s="227">
        <v>0</v>
      </c>
    </row>
    <row r="25" spans="1:4" ht="15" customHeight="1">
      <c r="A25" s="167"/>
      <c r="B25" s="165"/>
      <c r="C25" s="179" t="s">
        <v>37</v>
      </c>
      <c r="D25" s="227">
        <v>379449</v>
      </c>
    </row>
    <row r="26" spans="1:4" ht="15" customHeight="1">
      <c r="A26" s="159"/>
      <c r="B26" s="165"/>
      <c r="C26" s="179" t="s">
        <v>38</v>
      </c>
      <c r="D26" s="227">
        <v>0</v>
      </c>
    </row>
    <row r="27" spans="1:4" ht="15" customHeight="1">
      <c r="A27" s="159"/>
      <c r="B27" s="165"/>
      <c r="C27" s="179" t="s">
        <v>39</v>
      </c>
      <c r="D27" s="227">
        <v>0</v>
      </c>
    </row>
    <row r="28" spans="1:4" ht="15" customHeight="1">
      <c r="A28" s="159"/>
      <c r="B28" s="165"/>
      <c r="C28" s="179" t="s">
        <v>40</v>
      </c>
      <c r="D28" s="227">
        <v>0</v>
      </c>
    </row>
    <row r="29" spans="1:4" ht="15" customHeight="1">
      <c r="A29" s="159"/>
      <c r="B29" s="165"/>
      <c r="C29" s="179" t="s">
        <v>41</v>
      </c>
      <c r="D29" s="227">
        <v>0</v>
      </c>
    </row>
    <row r="30" spans="1:4" ht="15" customHeight="1">
      <c r="A30" s="159"/>
      <c r="B30" s="165"/>
      <c r="C30" s="179" t="s">
        <v>42</v>
      </c>
      <c r="D30" s="227">
        <v>0</v>
      </c>
    </row>
    <row r="31" spans="1:4" ht="15" customHeight="1">
      <c r="A31" s="159"/>
      <c r="B31" s="165"/>
      <c r="C31" s="179" t="s">
        <v>43</v>
      </c>
      <c r="D31" s="227">
        <v>0</v>
      </c>
    </row>
    <row r="32" spans="1:4" ht="15" customHeight="1">
      <c r="A32" s="159"/>
      <c r="B32" s="165"/>
      <c r="C32" s="179" t="s">
        <v>44</v>
      </c>
      <c r="D32" s="227">
        <v>0</v>
      </c>
    </row>
    <row r="33" spans="1:4" ht="15" customHeight="1">
      <c r="A33" s="159"/>
      <c r="B33" s="165"/>
      <c r="C33" s="179" t="s">
        <v>45</v>
      </c>
      <c r="D33" s="227">
        <v>0</v>
      </c>
    </row>
    <row r="34" spans="1:4" ht="15" customHeight="1">
      <c r="A34" s="159"/>
      <c r="B34" s="165"/>
      <c r="C34" s="179" t="s">
        <v>46</v>
      </c>
      <c r="D34" s="162">
        <v>0</v>
      </c>
    </row>
    <row r="35" spans="1:4" ht="15" customHeight="1">
      <c r="A35" s="159"/>
      <c r="B35" s="165"/>
      <c r="C35" s="179" t="s">
        <v>47</v>
      </c>
      <c r="D35" s="162"/>
    </row>
    <row r="36" spans="1:4" ht="15" customHeight="1">
      <c r="A36" s="159"/>
      <c r="B36" s="165"/>
      <c r="C36" s="179"/>
      <c r="D36" s="162"/>
    </row>
    <row r="37" spans="1:4" ht="15" customHeight="1">
      <c r="A37" s="171" t="s">
        <v>48</v>
      </c>
      <c r="B37" s="172">
        <f>SUM(B6:B33)</f>
        <v>7096422.4</v>
      </c>
      <c r="C37" s="186" t="s">
        <v>49</v>
      </c>
      <c r="D37" s="162">
        <f>SUM(D6:D34)</f>
        <v>7096422.4</v>
      </c>
    </row>
    <row r="38" spans="1:4" ht="15" customHeight="1">
      <c r="A38" s="159" t="s">
        <v>50</v>
      </c>
      <c r="B38" s="165"/>
      <c r="C38" s="179" t="s">
        <v>51</v>
      </c>
      <c r="D38" s="227"/>
    </row>
    <row r="39" spans="1:4" ht="15" customHeight="1">
      <c r="A39" s="159" t="s">
        <v>52</v>
      </c>
      <c r="B39" s="165">
        <v>0</v>
      </c>
      <c r="C39" s="179" t="s">
        <v>53</v>
      </c>
      <c r="D39" s="227"/>
    </row>
    <row r="40" spans="1:4" ht="15" customHeight="1">
      <c r="A40" s="159"/>
      <c r="B40" s="165"/>
      <c r="C40" s="179" t="s">
        <v>54</v>
      </c>
      <c r="D40" s="227"/>
    </row>
    <row r="41" spans="1:4" ht="15" customHeight="1">
      <c r="A41" s="159"/>
      <c r="B41" s="172"/>
      <c r="C41" s="179"/>
      <c r="D41" s="162"/>
    </row>
    <row r="42" spans="1:4" ht="15" customHeight="1">
      <c r="A42" s="171" t="s">
        <v>55</v>
      </c>
      <c r="B42" s="185">
        <f>SUM(B37:B39)</f>
        <v>7096422.4</v>
      </c>
      <c r="C42" s="186" t="s">
        <v>56</v>
      </c>
      <c r="D42" s="162">
        <f>SUM(D37,D38,D40)</f>
        <v>7096422.4</v>
      </c>
    </row>
    <row r="43" spans="1:4" ht="20.25" customHeight="1">
      <c r="A43" s="188"/>
      <c r="B43" s="228"/>
      <c r="C43" s="190"/>
      <c r="D43" s="229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9.1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135"/>
      <c r="T1" s="143" t="s">
        <v>57</v>
      </c>
    </row>
    <row r="2" spans="1:20" ht="19.5" customHeight="1">
      <c r="A2" s="67" t="s">
        <v>58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19.5" customHeight="1">
      <c r="A3" s="211" t="s">
        <v>5</v>
      </c>
      <c r="B3" s="211"/>
      <c r="C3" s="211"/>
      <c r="D3" s="211"/>
      <c r="E3" s="68"/>
      <c r="F3" s="93"/>
      <c r="G3" s="93"/>
      <c r="H3" s="93"/>
      <c r="I3" s="93"/>
      <c r="J3" s="127"/>
      <c r="K3" s="127"/>
      <c r="L3" s="127"/>
      <c r="M3" s="127"/>
      <c r="N3" s="127"/>
      <c r="O3" s="127"/>
      <c r="P3" s="127"/>
      <c r="Q3" s="127"/>
      <c r="R3" s="127"/>
      <c r="S3" s="136"/>
      <c r="T3" s="70" t="s">
        <v>6</v>
      </c>
    </row>
    <row r="4" spans="1:20" ht="19.5" customHeight="1">
      <c r="A4" s="71" t="s">
        <v>59</v>
      </c>
      <c r="B4" s="72"/>
      <c r="C4" s="72"/>
      <c r="D4" s="72"/>
      <c r="E4" s="73"/>
      <c r="F4" s="117" t="s">
        <v>60</v>
      </c>
      <c r="G4" s="94" t="s">
        <v>61</v>
      </c>
      <c r="H4" s="139" t="s">
        <v>62</v>
      </c>
      <c r="I4" s="147"/>
      <c r="J4" s="140"/>
      <c r="K4" s="117" t="s">
        <v>63</v>
      </c>
      <c r="L4" s="78"/>
      <c r="M4" s="214" t="s">
        <v>64</v>
      </c>
      <c r="N4" s="215" t="s">
        <v>65</v>
      </c>
      <c r="O4" s="216"/>
      <c r="P4" s="216"/>
      <c r="Q4" s="216"/>
      <c r="R4" s="224"/>
      <c r="S4" s="117" t="s">
        <v>66</v>
      </c>
      <c r="T4" s="78" t="s">
        <v>67</v>
      </c>
    </row>
    <row r="5" spans="1:20" ht="19.5" customHeight="1">
      <c r="A5" s="71" t="s">
        <v>68</v>
      </c>
      <c r="B5" s="72"/>
      <c r="C5" s="73"/>
      <c r="D5" s="119" t="s">
        <v>69</v>
      </c>
      <c r="E5" s="77" t="s">
        <v>70</v>
      </c>
      <c r="F5" s="78"/>
      <c r="G5" s="94"/>
      <c r="H5" s="212" t="s">
        <v>62</v>
      </c>
      <c r="I5" s="212" t="s">
        <v>71</v>
      </c>
      <c r="J5" s="212" t="s">
        <v>72</v>
      </c>
      <c r="K5" s="217" t="s">
        <v>73</v>
      </c>
      <c r="L5" s="78" t="s">
        <v>74</v>
      </c>
      <c r="M5" s="218"/>
      <c r="N5" s="219" t="s">
        <v>75</v>
      </c>
      <c r="O5" s="219" t="s">
        <v>76</v>
      </c>
      <c r="P5" s="219" t="s">
        <v>77</v>
      </c>
      <c r="Q5" s="219" t="s">
        <v>78</v>
      </c>
      <c r="R5" s="219" t="s">
        <v>79</v>
      </c>
      <c r="S5" s="78"/>
      <c r="T5" s="78"/>
    </row>
    <row r="6" spans="1:20" ht="30.75" customHeight="1">
      <c r="A6" s="80" t="s">
        <v>80</v>
      </c>
      <c r="B6" s="79" t="s">
        <v>81</v>
      </c>
      <c r="C6" s="81" t="s">
        <v>82</v>
      </c>
      <c r="D6" s="83"/>
      <c r="E6" s="83"/>
      <c r="F6" s="84"/>
      <c r="G6" s="83"/>
      <c r="H6" s="213"/>
      <c r="I6" s="213"/>
      <c r="J6" s="213"/>
      <c r="K6" s="220"/>
      <c r="L6" s="84"/>
      <c r="M6" s="221"/>
      <c r="N6" s="84"/>
      <c r="O6" s="84"/>
      <c r="P6" s="84"/>
      <c r="Q6" s="84"/>
      <c r="R6" s="84"/>
      <c r="S6" s="84"/>
      <c r="T6" s="84"/>
    </row>
    <row r="7" spans="1:20" ht="19.5" customHeight="1">
      <c r="A7" s="105" t="s">
        <v>20</v>
      </c>
      <c r="B7" s="105" t="s">
        <v>20</v>
      </c>
      <c r="C7" s="105" t="s">
        <v>20</v>
      </c>
      <c r="D7" s="105" t="s">
        <v>20</v>
      </c>
      <c r="E7" s="105" t="s">
        <v>60</v>
      </c>
      <c r="F7" s="106">
        <f aca="true" t="shared" si="0" ref="F7:F18">SUM(G7,H7,I7,J7,K7,M7,N7,S7,T7)</f>
        <v>7096422.4</v>
      </c>
      <c r="G7" s="107">
        <v>0</v>
      </c>
      <c r="H7" s="107">
        <v>7096422.4</v>
      </c>
      <c r="I7" s="107">
        <v>0</v>
      </c>
      <c r="J7" s="89">
        <v>0</v>
      </c>
      <c r="K7" s="222">
        <v>0</v>
      </c>
      <c r="L7" s="223" t="s">
        <v>20</v>
      </c>
      <c r="M7" s="223" t="s">
        <v>20</v>
      </c>
      <c r="N7" s="116">
        <f aca="true" t="shared" si="1" ref="N7:N18">SUM(O7:R7)</f>
        <v>0</v>
      </c>
      <c r="O7" s="222">
        <v>0</v>
      </c>
      <c r="P7" s="223"/>
      <c r="Q7" s="223"/>
      <c r="R7" s="225"/>
      <c r="S7" s="226">
        <v>0</v>
      </c>
      <c r="T7" s="226"/>
    </row>
    <row r="8" spans="1:20" ht="19.5" customHeight="1">
      <c r="A8" s="105" t="s">
        <v>20</v>
      </c>
      <c r="B8" s="105" t="s">
        <v>20</v>
      </c>
      <c r="C8" s="105" t="s">
        <v>20</v>
      </c>
      <c r="D8" s="105" t="s">
        <v>20</v>
      </c>
      <c r="E8" s="105" t="s">
        <v>83</v>
      </c>
      <c r="F8" s="106">
        <f t="shared" si="0"/>
        <v>7096422.4</v>
      </c>
      <c r="G8" s="107">
        <v>0</v>
      </c>
      <c r="H8" s="107">
        <v>7096422.4</v>
      </c>
      <c r="I8" s="107">
        <v>0</v>
      </c>
      <c r="J8" s="89">
        <v>0</v>
      </c>
      <c r="K8" s="222">
        <v>0</v>
      </c>
      <c r="L8" s="223" t="s">
        <v>20</v>
      </c>
      <c r="M8" s="223" t="s">
        <v>20</v>
      </c>
      <c r="N8" s="116">
        <f t="shared" si="1"/>
        <v>0</v>
      </c>
      <c r="O8" s="222">
        <v>0</v>
      </c>
      <c r="P8" s="223"/>
      <c r="Q8" s="223"/>
      <c r="R8" s="225"/>
      <c r="S8" s="226">
        <v>0</v>
      </c>
      <c r="T8" s="226"/>
    </row>
    <row r="9" spans="1:20" ht="19.5" customHeight="1">
      <c r="A9" s="105" t="s">
        <v>20</v>
      </c>
      <c r="B9" s="105" t="s">
        <v>20</v>
      </c>
      <c r="C9" s="105" t="s">
        <v>20</v>
      </c>
      <c r="D9" s="105" t="s">
        <v>84</v>
      </c>
      <c r="E9" s="105" t="s">
        <v>85</v>
      </c>
      <c r="F9" s="106">
        <f t="shared" si="0"/>
        <v>7096422.4</v>
      </c>
      <c r="G9" s="107">
        <v>0</v>
      </c>
      <c r="H9" s="107">
        <v>7096422.4</v>
      </c>
      <c r="I9" s="107">
        <v>0</v>
      </c>
      <c r="J9" s="89">
        <v>0</v>
      </c>
      <c r="K9" s="222">
        <v>0</v>
      </c>
      <c r="L9" s="223" t="s">
        <v>20</v>
      </c>
      <c r="M9" s="223" t="s">
        <v>20</v>
      </c>
      <c r="N9" s="116">
        <f t="shared" si="1"/>
        <v>0</v>
      </c>
      <c r="O9" s="222">
        <v>0</v>
      </c>
      <c r="P9" s="223"/>
      <c r="Q9" s="223"/>
      <c r="R9" s="225"/>
      <c r="S9" s="226">
        <v>0</v>
      </c>
      <c r="T9" s="226"/>
    </row>
    <row r="10" spans="1:20" ht="19.5" customHeight="1">
      <c r="A10" s="105" t="s">
        <v>86</v>
      </c>
      <c r="B10" s="105" t="s">
        <v>87</v>
      </c>
      <c r="C10" s="105" t="s">
        <v>88</v>
      </c>
      <c r="D10" s="105" t="s">
        <v>89</v>
      </c>
      <c r="E10" s="105" t="s">
        <v>90</v>
      </c>
      <c r="F10" s="106">
        <f t="shared" si="0"/>
        <v>2237605</v>
      </c>
      <c r="G10" s="107">
        <v>0</v>
      </c>
      <c r="H10" s="107">
        <v>2237605</v>
      </c>
      <c r="I10" s="107">
        <v>0</v>
      </c>
      <c r="J10" s="89">
        <v>0</v>
      </c>
      <c r="K10" s="222">
        <v>0</v>
      </c>
      <c r="L10" s="223" t="s">
        <v>20</v>
      </c>
      <c r="M10" s="223" t="s">
        <v>20</v>
      </c>
      <c r="N10" s="116">
        <f t="shared" si="1"/>
        <v>0</v>
      </c>
      <c r="O10" s="222">
        <v>0</v>
      </c>
      <c r="P10" s="223"/>
      <c r="Q10" s="223"/>
      <c r="R10" s="225"/>
      <c r="S10" s="226">
        <v>0</v>
      </c>
      <c r="T10" s="226"/>
    </row>
    <row r="11" spans="1:20" ht="19.5" customHeight="1">
      <c r="A11" s="105" t="s">
        <v>86</v>
      </c>
      <c r="B11" s="105" t="s">
        <v>87</v>
      </c>
      <c r="C11" s="105" t="s">
        <v>91</v>
      </c>
      <c r="D11" s="105" t="s">
        <v>89</v>
      </c>
      <c r="E11" s="105" t="s">
        <v>92</v>
      </c>
      <c r="F11" s="106">
        <f t="shared" si="0"/>
        <v>1556841</v>
      </c>
      <c r="G11" s="107">
        <v>0</v>
      </c>
      <c r="H11" s="107">
        <v>1556841</v>
      </c>
      <c r="I11" s="107">
        <v>0</v>
      </c>
      <c r="J11" s="89">
        <v>0</v>
      </c>
      <c r="K11" s="222">
        <v>0</v>
      </c>
      <c r="L11" s="223" t="s">
        <v>20</v>
      </c>
      <c r="M11" s="223" t="s">
        <v>20</v>
      </c>
      <c r="N11" s="116">
        <f t="shared" si="1"/>
        <v>0</v>
      </c>
      <c r="O11" s="222">
        <v>0</v>
      </c>
      <c r="P11" s="223"/>
      <c r="Q11" s="223"/>
      <c r="R11" s="225"/>
      <c r="S11" s="226">
        <v>0</v>
      </c>
      <c r="T11" s="226"/>
    </row>
    <row r="12" spans="1:20" ht="19.5" customHeight="1">
      <c r="A12" s="105" t="s">
        <v>93</v>
      </c>
      <c r="B12" s="105" t="s">
        <v>94</v>
      </c>
      <c r="C12" s="105" t="s">
        <v>94</v>
      </c>
      <c r="D12" s="105" t="s">
        <v>89</v>
      </c>
      <c r="E12" s="105" t="s">
        <v>95</v>
      </c>
      <c r="F12" s="106">
        <f t="shared" si="0"/>
        <v>505920</v>
      </c>
      <c r="G12" s="107">
        <v>0</v>
      </c>
      <c r="H12" s="107">
        <v>505920</v>
      </c>
      <c r="I12" s="107">
        <v>0</v>
      </c>
      <c r="J12" s="89">
        <v>0</v>
      </c>
      <c r="K12" s="222">
        <v>0</v>
      </c>
      <c r="L12" s="223" t="s">
        <v>20</v>
      </c>
      <c r="M12" s="223" t="s">
        <v>20</v>
      </c>
      <c r="N12" s="116">
        <f t="shared" si="1"/>
        <v>0</v>
      </c>
      <c r="O12" s="222">
        <v>0</v>
      </c>
      <c r="P12" s="223"/>
      <c r="Q12" s="223"/>
      <c r="R12" s="225"/>
      <c r="S12" s="226">
        <v>0</v>
      </c>
      <c r="T12" s="226"/>
    </row>
    <row r="13" spans="1:20" ht="19.5" customHeight="1">
      <c r="A13" s="105" t="s">
        <v>93</v>
      </c>
      <c r="B13" s="105" t="s">
        <v>96</v>
      </c>
      <c r="C13" s="105" t="s">
        <v>96</v>
      </c>
      <c r="D13" s="105" t="s">
        <v>89</v>
      </c>
      <c r="E13" s="105" t="s">
        <v>97</v>
      </c>
      <c r="F13" s="106">
        <f t="shared" si="0"/>
        <v>54431</v>
      </c>
      <c r="G13" s="107">
        <v>0</v>
      </c>
      <c r="H13" s="107">
        <v>54431</v>
      </c>
      <c r="I13" s="107">
        <v>0</v>
      </c>
      <c r="J13" s="89">
        <v>0</v>
      </c>
      <c r="K13" s="222">
        <v>0</v>
      </c>
      <c r="L13" s="223" t="s">
        <v>20</v>
      </c>
      <c r="M13" s="223" t="s">
        <v>20</v>
      </c>
      <c r="N13" s="116">
        <f t="shared" si="1"/>
        <v>0</v>
      </c>
      <c r="O13" s="222">
        <v>0</v>
      </c>
      <c r="P13" s="223"/>
      <c r="Q13" s="223"/>
      <c r="R13" s="225"/>
      <c r="S13" s="226">
        <v>0</v>
      </c>
      <c r="T13" s="226"/>
    </row>
    <row r="14" spans="1:20" ht="19.5" customHeight="1">
      <c r="A14" s="105" t="s">
        <v>98</v>
      </c>
      <c r="B14" s="105" t="s">
        <v>99</v>
      </c>
      <c r="C14" s="105" t="s">
        <v>88</v>
      </c>
      <c r="D14" s="105" t="s">
        <v>89</v>
      </c>
      <c r="E14" s="105" t="s">
        <v>100</v>
      </c>
      <c r="F14" s="106">
        <f t="shared" si="0"/>
        <v>128850</v>
      </c>
      <c r="G14" s="107">
        <v>0</v>
      </c>
      <c r="H14" s="107">
        <v>128850</v>
      </c>
      <c r="I14" s="107">
        <v>0</v>
      </c>
      <c r="J14" s="89">
        <v>0</v>
      </c>
      <c r="K14" s="222">
        <v>0</v>
      </c>
      <c r="L14" s="223" t="s">
        <v>20</v>
      </c>
      <c r="M14" s="223" t="s">
        <v>20</v>
      </c>
      <c r="N14" s="116">
        <f t="shared" si="1"/>
        <v>0</v>
      </c>
      <c r="O14" s="222">
        <v>0</v>
      </c>
      <c r="P14" s="223"/>
      <c r="Q14" s="223"/>
      <c r="R14" s="225"/>
      <c r="S14" s="226">
        <v>0</v>
      </c>
      <c r="T14" s="226"/>
    </row>
    <row r="15" spans="1:20" ht="19.5" customHeight="1">
      <c r="A15" s="105" t="s">
        <v>98</v>
      </c>
      <c r="B15" s="105" t="s">
        <v>99</v>
      </c>
      <c r="C15" s="105" t="s">
        <v>101</v>
      </c>
      <c r="D15" s="105" t="s">
        <v>89</v>
      </c>
      <c r="E15" s="105" t="s">
        <v>102</v>
      </c>
      <c r="F15" s="106">
        <f t="shared" si="0"/>
        <v>101316</v>
      </c>
      <c r="G15" s="107">
        <v>0</v>
      </c>
      <c r="H15" s="107">
        <v>101316</v>
      </c>
      <c r="I15" s="107">
        <v>0</v>
      </c>
      <c r="J15" s="89">
        <v>0</v>
      </c>
      <c r="K15" s="222">
        <v>0</v>
      </c>
      <c r="L15" s="223" t="s">
        <v>20</v>
      </c>
      <c r="M15" s="223" t="s">
        <v>20</v>
      </c>
      <c r="N15" s="116">
        <f t="shared" si="1"/>
        <v>0</v>
      </c>
      <c r="O15" s="222">
        <v>0</v>
      </c>
      <c r="P15" s="223"/>
      <c r="Q15" s="223"/>
      <c r="R15" s="225"/>
      <c r="S15" s="226">
        <v>0</v>
      </c>
      <c r="T15" s="226"/>
    </row>
    <row r="16" spans="1:20" ht="19.5" customHeight="1">
      <c r="A16" s="105" t="s">
        <v>98</v>
      </c>
      <c r="B16" s="105" t="s">
        <v>99</v>
      </c>
      <c r="C16" s="105" t="s">
        <v>87</v>
      </c>
      <c r="D16" s="105" t="s">
        <v>89</v>
      </c>
      <c r="E16" s="105" t="s">
        <v>103</v>
      </c>
      <c r="F16" s="106">
        <f t="shared" si="0"/>
        <v>66648</v>
      </c>
      <c r="G16" s="107">
        <v>0</v>
      </c>
      <c r="H16" s="107">
        <v>66648</v>
      </c>
      <c r="I16" s="107">
        <v>0</v>
      </c>
      <c r="J16" s="89">
        <v>0</v>
      </c>
      <c r="K16" s="222">
        <v>0</v>
      </c>
      <c r="L16" s="223" t="s">
        <v>20</v>
      </c>
      <c r="M16" s="223" t="s">
        <v>20</v>
      </c>
      <c r="N16" s="116">
        <f t="shared" si="1"/>
        <v>0</v>
      </c>
      <c r="O16" s="222">
        <v>0</v>
      </c>
      <c r="P16" s="223"/>
      <c r="Q16" s="223"/>
      <c r="R16" s="225"/>
      <c r="S16" s="226">
        <v>0</v>
      </c>
      <c r="T16" s="226"/>
    </row>
    <row r="17" spans="1:20" ht="19.5" customHeight="1">
      <c r="A17" s="105" t="s">
        <v>104</v>
      </c>
      <c r="B17" s="105" t="s">
        <v>105</v>
      </c>
      <c r="C17" s="105" t="s">
        <v>94</v>
      </c>
      <c r="D17" s="105" t="s">
        <v>89</v>
      </c>
      <c r="E17" s="105" t="s">
        <v>106</v>
      </c>
      <c r="F17" s="106">
        <f t="shared" si="0"/>
        <v>2065362.4</v>
      </c>
      <c r="G17" s="107">
        <v>0</v>
      </c>
      <c r="H17" s="107">
        <v>2065362.4</v>
      </c>
      <c r="I17" s="107">
        <v>0</v>
      </c>
      <c r="J17" s="89">
        <v>0</v>
      </c>
      <c r="K17" s="222">
        <v>0</v>
      </c>
      <c r="L17" s="223" t="s">
        <v>20</v>
      </c>
      <c r="M17" s="223" t="s">
        <v>20</v>
      </c>
      <c r="N17" s="116">
        <f t="shared" si="1"/>
        <v>0</v>
      </c>
      <c r="O17" s="222">
        <v>0</v>
      </c>
      <c r="P17" s="223"/>
      <c r="Q17" s="223"/>
      <c r="R17" s="225"/>
      <c r="S17" s="226">
        <v>0</v>
      </c>
      <c r="T17" s="226"/>
    </row>
    <row r="18" spans="1:20" ht="19.5" customHeight="1">
      <c r="A18" s="105" t="s">
        <v>107</v>
      </c>
      <c r="B18" s="105" t="s">
        <v>101</v>
      </c>
      <c r="C18" s="105" t="s">
        <v>88</v>
      </c>
      <c r="D18" s="105" t="s">
        <v>89</v>
      </c>
      <c r="E18" s="105" t="s">
        <v>108</v>
      </c>
      <c r="F18" s="106">
        <f t="shared" si="0"/>
        <v>379449</v>
      </c>
      <c r="G18" s="107">
        <v>0</v>
      </c>
      <c r="H18" s="107">
        <v>379449</v>
      </c>
      <c r="I18" s="107">
        <v>0</v>
      </c>
      <c r="J18" s="89">
        <v>0</v>
      </c>
      <c r="K18" s="222">
        <v>0</v>
      </c>
      <c r="L18" s="223" t="s">
        <v>20</v>
      </c>
      <c r="M18" s="223" t="s">
        <v>20</v>
      </c>
      <c r="N18" s="116">
        <f t="shared" si="1"/>
        <v>0</v>
      </c>
      <c r="O18" s="222">
        <v>0</v>
      </c>
      <c r="P18" s="223"/>
      <c r="Q18" s="223"/>
      <c r="R18" s="225"/>
      <c r="S18" s="226">
        <v>0</v>
      </c>
      <c r="T18" s="226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U4" sqref="U4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6" width="19.83203125" style="0" customWidth="1"/>
    <col min="7" max="8" width="17.33203125" style="0" customWidth="1"/>
    <col min="9" max="10" width="14.5" style="0" customWidth="1"/>
    <col min="11" max="12" width="10.66015625" style="0" customWidth="1"/>
  </cols>
  <sheetData>
    <row r="1" spans="1:10" ht="19.5" customHeight="1">
      <c r="A1" s="90"/>
      <c r="B1" s="191"/>
      <c r="C1" s="191"/>
      <c r="D1" s="191"/>
      <c r="E1" s="191"/>
      <c r="F1" s="191"/>
      <c r="G1" s="191"/>
      <c r="H1" s="191"/>
      <c r="I1" s="191"/>
      <c r="J1" s="208" t="s">
        <v>109</v>
      </c>
    </row>
    <row r="2" spans="1:10" ht="19.5" customHeight="1">
      <c r="A2" s="67" t="s">
        <v>110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9.5" customHeight="1">
      <c r="A3" s="150" t="s">
        <v>5</v>
      </c>
      <c r="B3" s="151"/>
      <c r="C3" s="151"/>
      <c r="D3" s="151"/>
      <c r="E3" s="151"/>
      <c r="F3" s="192"/>
      <c r="G3" s="192"/>
      <c r="H3" s="192"/>
      <c r="I3" s="192"/>
      <c r="J3" s="70" t="s">
        <v>6</v>
      </c>
    </row>
    <row r="4" spans="1:10" ht="19.5" customHeight="1">
      <c r="A4" s="152" t="s">
        <v>59</v>
      </c>
      <c r="B4" s="154"/>
      <c r="C4" s="154"/>
      <c r="D4" s="154"/>
      <c r="E4" s="153"/>
      <c r="F4" s="193" t="s">
        <v>60</v>
      </c>
      <c r="G4" s="194" t="s">
        <v>111</v>
      </c>
      <c r="H4" s="195" t="s">
        <v>112</v>
      </c>
      <c r="I4" s="195" t="s">
        <v>113</v>
      </c>
      <c r="J4" s="200" t="s">
        <v>114</v>
      </c>
    </row>
    <row r="5" spans="1:10" ht="19.5" customHeight="1">
      <c r="A5" s="152" t="s">
        <v>68</v>
      </c>
      <c r="B5" s="154"/>
      <c r="C5" s="153"/>
      <c r="D5" s="196" t="s">
        <v>69</v>
      </c>
      <c r="E5" s="197" t="s">
        <v>115</v>
      </c>
      <c r="F5" s="194"/>
      <c r="G5" s="194"/>
      <c r="H5" s="195"/>
      <c r="I5" s="195"/>
      <c r="J5" s="200"/>
    </row>
    <row r="6" spans="1:10" ht="15" customHeight="1">
      <c r="A6" s="198" t="s">
        <v>80</v>
      </c>
      <c r="B6" s="198" t="s">
        <v>81</v>
      </c>
      <c r="C6" s="199" t="s">
        <v>82</v>
      </c>
      <c r="D6" s="200"/>
      <c r="E6" s="201"/>
      <c r="F6" s="202"/>
      <c r="G6" s="202"/>
      <c r="H6" s="203"/>
      <c r="I6" s="203"/>
      <c r="J6" s="209"/>
    </row>
    <row r="7" spans="1:10" ht="19.5" customHeight="1">
      <c r="A7" s="204" t="s">
        <v>20</v>
      </c>
      <c r="B7" s="204" t="s">
        <v>20</v>
      </c>
      <c r="C7" s="204" t="s">
        <v>20</v>
      </c>
      <c r="D7" s="205" t="s">
        <v>20</v>
      </c>
      <c r="E7" s="205" t="s">
        <v>60</v>
      </c>
      <c r="F7" s="206">
        <f aca="true" t="shared" si="0" ref="F7:F18">SUM(G7:J7)</f>
        <v>7096422.4</v>
      </c>
      <c r="G7" s="207">
        <v>7096422.4</v>
      </c>
      <c r="H7" s="207">
        <v>0</v>
      </c>
      <c r="I7" s="207"/>
      <c r="J7" s="210"/>
    </row>
    <row r="8" spans="1:10" ht="19.5" customHeight="1">
      <c r="A8" s="204" t="s">
        <v>20</v>
      </c>
      <c r="B8" s="204" t="s">
        <v>20</v>
      </c>
      <c r="C8" s="204" t="s">
        <v>20</v>
      </c>
      <c r="D8" s="205" t="s">
        <v>20</v>
      </c>
      <c r="E8" s="205" t="s">
        <v>83</v>
      </c>
      <c r="F8" s="206">
        <f t="shared" si="0"/>
        <v>7096422.4</v>
      </c>
      <c r="G8" s="207">
        <v>7096422.4</v>
      </c>
      <c r="H8" s="207">
        <v>0</v>
      </c>
      <c r="I8" s="207"/>
      <c r="J8" s="210"/>
    </row>
    <row r="9" spans="1:10" ht="19.5" customHeight="1">
      <c r="A9" s="204" t="s">
        <v>20</v>
      </c>
      <c r="B9" s="204" t="s">
        <v>20</v>
      </c>
      <c r="C9" s="204" t="s">
        <v>20</v>
      </c>
      <c r="D9" s="205" t="s">
        <v>84</v>
      </c>
      <c r="E9" s="205" t="s">
        <v>85</v>
      </c>
      <c r="F9" s="206">
        <f t="shared" si="0"/>
        <v>7096422.4</v>
      </c>
      <c r="G9" s="207">
        <v>7096422.4</v>
      </c>
      <c r="H9" s="207">
        <v>0</v>
      </c>
      <c r="I9" s="207"/>
      <c r="J9" s="210"/>
    </row>
    <row r="10" spans="1:10" ht="19.5" customHeight="1">
      <c r="A10" s="204" t="s">
        <v>86</v>
      </c>
      <c r="B10" s="204" t="s">
        <v>87</v>
      </c>
      <c r="C10" s="204" t="s">
        <v>88</v>
      </c>
      <c r="D10" s="205" t="s">
        <v>89</v>
      </c>
      <c r="E10" s="205" t="s">
        <v>90</v>
      </c>
      <c r="F10" s="206">
        <f t="shared" si="0"/>
        <v>2237605</v>
      </c>
      <c r="G10" s="207">
        <v>2237605</v>
      </c>
      <c r="H10" s="207">
        <v>0</v>
      </c>
      <c r="I10" s="207"/>
      <c r="J10" s="210"/>
    </row>
    <row r="11" spans="1:10" ht="19.5" customHeight="1">
      <c r="A11" s="204" t="s">
        <v>86</v>
      </c>
      <c r="B11" s="204" t="s">
        <v>87</v>
      </c>
      <c r="C11" s="204" t="s">
        <v>91</v>
      </c>
      <c r="D11" s="205" t="s">
        <v>89</v>
      </c>
      <c r="E11" s="205" t="s">
        <v>92</v>
      </c>
      <c r="F11" s="206">
        <f t="shared" si="0"/>
        <v>1556841</v>
      </c>
      <c r="G11" s="207">
        <v>1556841</v>
      </c>
      <c r="H11" s="207">
        <v>0</v>
      </c>
      <c r="I11" s="207"/>
      <c r="J11" s="210"/>
    </row>
    <row r="12" spans="1:10" ht="19.5" customHeight="1">
      <c r="A12" s="204" t="s">
        <v>93</v>
      </c>
      <c r="B12" s="204" t="s">
        <v>94</v>
      </c>
      <c r="C12" s="204" t="s">
        <v>94</v>
      </c>
      <c r="D12" s="205" t="s">
        <v>89</v>
      </c>
      <c r="E12" s="205" t="s">
        <v>95</v>
      </c>
      <c r="F12" s="206">
        <f t="shared" si="0"/>
        <v>505920</v>
      </c>
      <c r="G12" s="207">
        <v>505920</v>
      </c>
      <c r="H12" s="207">
        <v>0</v>
      </c>
      <c r="I12" s="207"/>
      <c r="J12" s="210"/>
    </row>
    <row r="13" spans="1:10" ht="19.5" customHeight="1">
      <c r="A13" s="204" t="s">
        <v>93</v>
      </c>
      <c r="B13" s="204" t="s">
        <v>96</v>
      </c>
      <c r="C13" s="204" t="s">
        <v>96</v>
      </c>
      <c r="D13" s="205" t="s">
        <v>89</v>
      </c>
      <c r="E13" s="205" t="s">
        <v>97</v>
      </c>
      <c r="F13" s="206">
        <f t="shared" si="0"/>
        <v>54431</v>
      </c>
      <c r="G13" s="207">
        <v>54431</v>
      </c>
      <c r="H13" s="207">
        <v>0</v>
      </c>
      <c r="I13" s="207"/>
      <c r="J13" s="210"/>
    </row>
    <row r="14" spans="1:10" ht="19.5" customHeight="1">
      <c r="A14" s="204" t="s">
        <v>98</v>
      </c>
      <c r="B14" s="204" t="s">
        <v>99</v>
      </c>
      <c r="C14" s="204" t="s">
        <v>88</v>
      </c>
      <c r="D14" s="205" t="s">
        <v>89</v>
      </c>
      <c r="E14" s="205" t="s">
        <v>100</v>
      </c>
      <c r="F14" s="206">
        <f t="shared" si="0"/>
        <v>128850</v>
      </c>
      <c r="G14" s="207">
        <v>128850</v>
      </c>
      <c r="H14" s="207">
        <v>0</v>
      </c>
      <c r="I14" s="207"/>
      <c r="J14" s="210"/>
    </row>
    <row r="15" spans="1:10" ht="19.5" customHeight="1">
      <c r="A15" s="204" t="s">
        <v>98</v>
      </c>
      <c r="B15" s="204" t="s">
        <v>99</v>
      </c>
      <c r="C15" s="204" t="s">
        <v>101</v>
      </c>
      <c r="D15" s="205" t="s">
        <v>89</v>
      </c>
      <c r="E15" s="205" t="s">
        <v>102</v>
      </c>
      <c r="F15" s="206">
        <f t="shared" si="0"/>
        <v>101316</v>
      </c>
      <c r="G15" s="207">
        <v>101316</v>
      </c>
      <c r="H15" s="207">
        <v>0</v>
      </c>
      <c r="I15" s="207"/>
      <c r="J15" s="210"/>
    </row>
    <row r="16" spans="1:10" ht="19.5" customHeight="1">
      <c r="A16" s="204" t="s">
        <v>98</v>
      </c>
      <c r="B16" s="204" t="s">
        <v>99</v>
      </c>
      <c r="C16" s="204" t="s">
        <v>87</v>
      </c>
      <c r="D16" s="205" t="s">
        <v>89</v>
      </c>
      <c r="E16" s="205" t="s">
        <v>103</v>
      </c>
      <c r="F16" s="206">
        <f t="shared" si="0"/>
        <v>66648</v>
      </c>
      <c r="G16" s="207">
        <v>66648</v>
      </c>
      <c r="H16" s="207">
        <v>0</v>
      </c>
      <c r="I16" s="207"/>
      <c r="J16" s="210"/>
    </row>
    <row r="17" spans="1:10" ht="19.5" customHeight="1">
      <c r="A17" s="204" t="s">
        <v>104</v>
      </c>
      <c r="B17" s="204" t="s">
        <v>105</v>
      </c>
      <c r="C17" s="204" t="s">
        <v>94</v>
      </c>
      <c r="D17" s="205" t="s">
        <v>89</v>
      </c>
      <c r="E17" s="205" t="s">
        <v>106</v>
      </c>
      <c r="F17" s="206">
        <f t="shared" si="0"/>
        <v>2065362.4</v>
      </c>
      <c r="G17" s="207">
        <v>2065362.4</v>
      </c>
      <c r="H17" s="207">
        <v>0</v>
      </c>
      <c r="I17" s="207"/>
      <c r="J17" s="210"/>
    </row>
    <row r="18" spans="1:10" ht="19.5" customHeight="1">
      <c r="A18" s="204" t="s">
        <v>107</v>
      </c>
      <c r="B18" s="204" t="s">
        <v>101</v>
      </c>
      <c r="C18" s="204" t="s">
        <v>88</v>
      </c>
      <c r="D18" s="205" t="s">
        <v>89</v>
      </c>
      <c r="E18" s="205" t="s">
        <v>108</v>
      </c>
      <c r="F18" s="206">
        <f t="shared" si="0"/>
        <v>379449</v>
      </c>
      <c r="G18" s="207">
        <v>379449</v>
      </c>
      <c r="H18" s="207">
        <v>0</v>
      </c>
      <c r="I18" s="207"/>
      <c r="J18" s="210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49"/>
      <c r="B1" s="149"/>
      <c r="C1" s="149"/>
      <c r="D1" s="149"/>
      <c r="E1" s="149"/>
      <c r="F1" s="149"/>
      <c r="G1" s="149"/>
      <c r="H1" s="70" t="s">
        <v>116</v>
      </c>
    </row>
    <row r="2" spans="1:8" ht="20.25" customHeight="1">
      <c r="A2" s="67" t="s">
        <v>117</v>
      </c>
      <c r="B2" s="67"/>
      <c r="C2" s="67"/>
      <c r="D2" s="67"/>
      <c r="E2" s="67"/>
      <c r="F2" s="67"/>
      <c r="G2" s="67"/>
      <c r="H2" s="67"/>
    </row>
    <row r="3" spans="1:8" ht="20.25" customHeight="1">
      <c r="A3" s="150" t="s">
        <v>5</v>
      </c>
      <c r="B3" s="151"/>
      <c r="C3" s="90"/>
      <c r="D3" s="90"/>
      <c r="E3" s="90"/>
      <c r="F3" s="90"/>
      <c r="G3" s="90"/>
      <c r="H3" s="70" t="s">
        <v>6</v>
      </c>
    </row>
    <row r="4" spans="1:8" ht="20.25" customHeight="1">
      <c r="A4" s="152" t="s">
        <v>7</v>
      </c>
      <c r="B4" s="153"/>
      <c r="C4" s="152" t="s">
        <v>8</v>
      </c>
      <c r="D4" s="154"/>
      <c r="E4" s="154"/>
      <c r="F4" s="154"/>
      <c r="G4" s="154"/>
      <c r="H4" s="153"/>
    </row>
    <row r="5" spans="1:8" ht="34.5" customHeight="1">
      <c r="A5" s="155" t="s">
        <v>9</v>
      </c>
      <c r="B5" s="156" t="s">
        <v>10</v>
      </c>
      <c r="C5" s="155" t="s">
        <v>9</v>
      </c>
      <c r="D5" s="156" t="s">
        <v>60</v>
      </c>
      <c r="E5" s="156" t="s">
        <v>118</v>
      </c>
      <c r="F5" s="157" t="s">
        <v>119</v>
      </c>
      <c r="G5" s="156" t="s">
        <v>120</v>
      </c>
      <c r="H5" s="158" t="s">
        <v>121</v>
      </c>
    </row>
    <row r="6" spans="1:8" ht="20.25" customHeight="1">
      <c r="A6" s="159" t="s">
        <v>122</v>
      </c>
      <c r="B6" s="160">
        <f>SUM(B7:B9)</f>
        <v>7096422.4</v>
      </c>
      <c r="C6" s="161" t="s">
        <v>123</v>
      </c>
      <c r="D6" s="160">
        <f>SUM(E6,F6,G6,H6)</f>
        <v>7096422.4</v>
      </c>
      <c r="E6" s="160">
        <f>SUM(E7:E34)</f>
        <v>7096422.4</v>
      </c>
      <c r="F6" s="160">
        <f>SUM(F7:F34)</f>
        <v>0</v>
      </c>
      <c r="G6" s="160">
        <f>SUM(G7:G34)</f>
        <v>0</v>
      </c>
      <c r="H6" s="160">
        <f>SUM(H7:H34)</f>
        <v>0</v>
      </c>
    </row>
    <row r="7" spans="1:8" ht="20.25" customHeight="1">
      <c r="A7" s="159" t="s">
        <v>124</v>
      </c>
      <c r="B7" s="160">
        <v>7096422.4</v>
      </c>
      <c r="C7" s="161" t="s">
        <v>125</v>
      </c>
      <c r="D7" s="162">
        <f aca="true" t="shared" si="0" ref="D7:D35">SUM(E7:H7)</f>
        <v>3794446</v>
      </c>
      <c r="E7" s="160">
        <v>3794446</v>
      </c>
      <c r="F7" s="160">
        <v>0</v>
      </c>
      <c r="G7" s="163">
        <v>0</v>
      </c>
      <c r="H7" s="160">
        <v>0</v>
      </c>
    </row>
    <row r="8" spans="1:8" ht="20.25" customHeight="1">
      <c r="A8" s="159" t="s">
        <v>126</v>
      </c>
      <c r="B8" s="164">
        <v>0</v>
      </c>
      <c r="C8" s="161" t="s">
        <v>127</v>
      </c>
      <c r="D8" s="162">
        <f t="shared" si="0"/>
        <v>0</v>
      </c>
      <c r="E8" s="164">
        <v>0</v>
      </c>
      <c r="F8" s="164">
        <v>0</v>
      </c>
      <c r="G8" s="163">
        <v>0</v>
      </c>
      <c r="H8" s="164">
        <v>0</v>
      </c>
    </row>
    <row r="9" spans="1:8" ht="20.25" customHeight="1">
      <c r="A9" s="159" t="s">
        <v>128</v>
      </c>
      <c r="B9" s="165">
        <v>0</v>
      </c>
      <c r="C9" s="161" t="s">
        <v>129</v>
      </c>
      <c r="D9" s="162">
        <f t="shared" si="0"/>
        <v>0</v>
      </c>
      <c r="E9" s="164">
        <v>0</v>
      </c>
      <c r="F9" s="164">
        <v>0</v>
      </c>
      <c r="G9" s="163">
        <v>0</v>
      </c>
      <c r="H9" s="164">
        <v>0</v>
      </c>
    </row>
    <row r="10" spans="1:8" ht="20.25" customHeight="1">
      <c r="A10" s="159" t="s">
        <v>130</v>
      </c>
      <c r="B10" s="166">
        <f>SUM(B11:B14)</f>
        <v>0</v>
      </c>
      <c r="C10" s="161" t="s">
        <v>131</v>
      </c>
      <c r="D10" s="162">
        <f t="shared" si="0"/>
        <v>0</v>
      </c>
      <c r="E10" s="164">
        <v>0</v>
      </c>
      <c r="F10" s="164">
        <v>0</v>
      </c>
      <c r="G10" s="163">
        <v>0</v>
      </c>
      <c r="H10" s="164">
        <v>0</v>
      </c>
    </row>
    <row r="11" spans="1:8" ht="20.25" customHeight="1">
      <c r="A11" s="159" t="s">
        <v>124</v>
      </c>
      <c r="B11" s="164">
        <v>0</v>
      </c>
      <c r="C11" s="161" t="s">
        <v>132</v>
      </c>
      <c r="D11" s="162">
        <f t="shared" si="0"/>
        <v>0</v>
      </c>
      <c r="E11" s="164">
        <v>0</v>
      </c>
      <c r="F11" s="164">
        <v>0</v>
      </c>
      <c r="G11" s="163">
        <v>0</v>
      </c>
      <c r="H11" s="164">
        <v>0</v>
      </c>
    </row>
    <row r="12" spans="1:8" ht="20.25" customHeight="1">
      <c r="A12" s="159" t="s">
        <v>126</v>
      </c>
      <c r="B12" s="164">
        <v>0</v>
      </c>
      <c r="C12" s="161" t="s">
        <v>133</v>
      </c>
      <c r="D12" s="162">
        <f t="shared" si="0"/>
        <v>0</v>
      </c>
      <c r="E12" s="164">
        <v>0</v>
      </c>
      <c r="F12" s="164">
        <v>0</v>
      </c>
      <c r="G12" s="163">
        <v>0</v>
      </c>
      <c r="H12" s="164">
        <v>0</v>
      </c>
    </row>
    <row r="13" spans="1:8" ht="20.25" customHeight="1">
      <c r="A13" s="159" t="s">
        <v>128</v>
      </c>
      <c r="B13" s="164">
        <v>0</v>
      </c>
      <c r="C13" s="161" t="s">
        <v>134</v>
      </c>
      <c r="D13" s="162">
        <f t="shared" si="0"/>
        <v>0</v>
      </c>
      <c r="E13" s="164">
        <v>0</v>
      </c>
      <c r="F13" s="164">
        <v>0</v>
      </c>
      <c r="G13" s="163">
        <v>0</v>
      </c>
      <c r="H13" s="164">
        <v>0</v>
      </c>
    </row>
    <row r="14" spans="1:8" ht="20.25" customHeight="1">
      <c r="A14" s="159" t="s">
        <v>135</v>
      </c>
      <c r="B14" s="165"/>
      <c r="C14" s="161" t="s">
        <v>136</v>
      </c>
      <c r="D14" s="162">
        <f t="shared" si="0"/>
        <v>560351</v>
      </c>
      <c r="E14" s="164">
        <v>560351</v>
      </c>
      <c r="F14" s="164">
        <v>0</v>
      </c>
      <c r="G14" s="163">
        <v>0</v>
      </c>
      <c r="H14" s="164">
        <v>0</v>
      </c>
    </row>
    <row r="15" spans="1:8" ht="20.25" customHeight="1">
      <c r="A15" s="167"/>
      <c r="B15" s="168"/>
      <c r="C15" s="161" t="s">
        <v>137</v>
      </c>
      <c r="D15" s="162">
        <f t="shared" si="0"/>
        <v>0</v>
      </c>
      <c r="E15" s="164">
        <v>0</v>
      </c>
      <c r="F15" s="164">
        <v>0</v>
      </c>
      <c r="G15" s="163">
        <v>0</v>
      </c>
      <c r="H15" s="164">
        <v>0</v>
      </c>
    </row>
    <row r="16" spans="1:8" ht="20.25" customHeight="1">
      <c r="A16" s="167"/>
      <c r="B16" s="165"/>
      <c r="C16" s="161" t="s">
        <v>138</v>
      </c>
      <c r="D16" s="162">
        <f t="shared" si="0"/>
        <v>296814</v>
      </c>
      <c r="E16" s="164">
        <v>296814</v>
      </c>
      <c r="F16" s="164">
        <v>0</v>
      </c>
      <c r="G16" s="163">
        <v>0</v>
      </c>
      <c r="H16" s="164">
        <v>0</v>
      </c>
    </row>
    <row r="17" spans="1:8" ht="20.25" customHeight="1">
      <c r="A17" s="167"/>
      <c r="B17" s="165"/>
      <c r="C17" s="161" t="s">
        <v>139</v>
      </c>
      <c r="D17" s="162">
        <f t="shared" si="0"/>
        <v>0</v>
      </c>
      <c r="E17" s="164">
        <v>0</v>
      </c>
      <c r="F17" s="164">
        <v>0</v>
      </c>
      <c r="G17" s="163">
        <v>0</v>
      </c>
      <c r="H17" s="164">
        <v>0</v>
      </c>
    </row>
    <row r="18" spans="1:8" ht="20.25" customHeight="1">
      <c r="A18" s="167"/>
      <c r="B18" s="165"/>
      <c r="C18" s="161" t="s">
        <v>140</v>
      </c>
      <c r="D18" s="162">
        <f t="shared" si="0"/>
        <v>0</v>
      </c>
      <c r="E18" s="164">
        <v>0</v>
      </c>
      <c r="F18" s="164">
        <v>0</v>
      </c>
      <c r="G18" s="163">
        <v>0</v>
      </c>
      <c r="H18" s="164">
        <v>0</v>
      </c>
    </row>
    <row r="19" spans="1:8" ht="20.25" customHeight="1">
      <c r="A19" s="167"/>
      <c r="B19" s="165"/>
      <c r="C19" s="161" t="s">
        <v>141</v>
      </c>
      <c r="D19" s="162">
        <f t="shared" si="0"/>
        <v>2065362.4</v>
      </c>
      <c r="E19" s="164">
        <v>2065362.4</v>
      </c>
      <c r="F19" s="164">
        <v>0</v>
      </c>
      <c r="G19" s="163">
        <v>0</v>
      </c>
      <c r="H19" s="164">
        <v>0</v>
      </c>
    </row>
    <row r="20" spans="1:8" ht="20.25" customHeight="1">
      <c r="A20" s="167"/>
      <c r="B20" s="165"/>
      <c r="C20" s="161" t="s">
        <v>142</v>
      </c>
      <c r="D20" s="162">
        <f t="shared" si="0"/>
        <v>0</v>
      </c>
      <c r="E20" s="164">
        <v>0</v>
      </c>
      <c r="F20" s="164">
        <v>0</v>
      </c>
      <c r="G20" s="163">
        <v>0</v>
      </c>
      <c r="H20" s="164">
        <v>0</v>
      </c>
    </row>
    <row r="21" spans="1:8" ht="20.25" customHeight="1">
      <c r="A21" s="167"/>
      <c r="B21" s="165"/>
      <c r="C21" s="161" t="s">
        <v>143</v>
      </c>
      <c r="D21" s="162">
        <f t="shared" si="0"/>
        <v>0</v>
      </c>
      <c r="E21" s="164">
        <v>0</v>
      </c>
      <c r="F21" s="164">
        <v>0</v>
      </c>
      <c r="G21" s="163">
        <v>0</v>
      </c>
      <c r="H21" s="164">
        <v>0</v>
      </c>
    </row>
    <row r="22" spans="1:8" ht="20.25" customHeight="1">
      <c r="A22" s="167"/>
      <c r="B22" s="165"/>
      <c r="C22" s="161" t="s">
        <v>144</v>
      </c>
      <c r="D22" s="162">
        <f t="shared" si="0"/>
        <v>0</v>
      </c>
      <c r="E22" s="164">
        <v>0</v>
      </c>
      <c r="F22" s="164">
        <v>0</v>
      </c>
      <c r="G22" s="163">
        <v>0</v>
      </c>
      <c r="H22" s="164">
        <v>0</v>
      </c>
    </row>
    <row r="23" spans="1:8" ht="20.25" customHeight="1">
      <c r="A23" s="167"/>
      <c r="B23" s="165"/>
      <c r="C23" s="161" t="s">
        <v>145</v>
      </c>
      <c r="D23" s="162">
        <f t="shared" si="0"/>
        <v>0</v>
      </c>
      <c r="E23" s="164">
        <v>0</v>
      </c>
      <c r="F23" s="164">
        <v>0</v>
      </c>
      <c r="G23" s="163">
        <v>0</v>
      </c>
      <c r="H23" s="164">
        <v>0</v>
      </c>
    </row>
    <row r="24" spans="1:8" ht="20.25" customHeight="1">
      <c r="A24" s="167"/>
      <c r="B24" s="165"/>
      <c r="C24" s="161" t="s">
        <v>146</v>
      </c>
      <c r="D24" s="162">
        <f t="shared" si="0"/>
        <v>0</v>
      </c>
      <c r="E24" s="164">
        <v>0</v>
      </c>
      <c r="F24" s="164">
        <v>0</v>
      </c>
      <c r="G24" s="163">
        <v>0</v>
      </c>
      <c r="H24" s="164">
        <v>0</v>
      </c>
    </row>
    <row r="25" spans="1:8" ht="20.25" customHeight="1">
      <c r="A25" s="167"/>
      <c r="B25" s="165"/>
      <c r="C25" s="161" t="s">
        <v>147</v>
      </c>
      <c r="D25" s="162">
        <f t="shared" si="0"/>
        <v>0</v>
      </c>
      <c r="E25" s="164">
        <v>0</v>
      </c>
      <c r="F25" s="164">
        <v>0</v>
      </c>
      <c r="G25" s="163">
        <v>0</v>
      </c>
      <c r="H25" s="164">
        <v>0</v>
      </c>
    </row>
    <row r="26" spans="1:8" ht="20.25" customHeight="1">
      <c r="A26" s="159"/>
      <c r="B26" s="165"/>
      <c r="C26" s="161" t="s">
        <v>148</v>
      </c>
      <c r="D26" s="162">
        <f t="shared" si="0"/>
        <v>379449</v>
      </c>
      <c r="E26" s="164">
        <v>379449</v>
      </c>
      <c r="F26" s="164">
        <v>0</v>
      </c>
      <c r="G26" s="163">
        <v>0</v>
      </c>
      <c r="H26" s="164">
        <v>0</v>
      </c>
    </row>
    <row r="27" spans="1:8" ht="20.25" customHeight="1">
      <c r="A27" s="159"/>
      <c r="B27" s="165"/>
      <c r="C27" s="161" t="s">
        <v>149</v>
      </c>
      <c r="D27" s="162">
        <f t="shared" si="0"/>
        <v>0</v>
      </c>
      <c r="E27" s="164">
        <v>0</v>
      </c>
      <c r="F27" s="164">
        <v>0</v>
      </c>
      <c r="G27" s="163">
        <v>0</v>
      </c>
      <c r="H27" s="164">
        <v>0</v>
      </c>
    </row>
    <row r="28" spans="1:8" ht="20.25" customHeight="1">
      <c r="A28" s="159"/>
      <c r="B28" s="165"/>
      <c r="C28" s="161" t="s">
        <v>150</v>
      </c>
      <c r="D28" s="162">
        <f t="shared" si="0"/>
        <v>0</v>
      </c>
      <c r="E28" s="164">
        <v>0</v>
      </c>
      <c r="F28" s="164">
        <v>0</v>
      </c>
      <c r="G28" s="163">
        <v>0</v>
      </c>
      <c r="H28" s="164">
        <v>0</v>
      </c>
    </row>
    <row r="29" spans="1:8" ht="20.25" customHeight="1">
      <c r="A29" s="159"/>
      <c r="B29" s="165"/>
      <c r="C29" s="161" t="s">
        <v>151</v>
      </c>
      <c r="D29" s="162">
        <f t="shared" si="0"/>
        <v>0</v>
      </c>
      <c r="E29" s="164">
        <v>0</v>
      </c>
      <c r="F29" s="164">
        <v>0</v>
      </c>
      <c r="G29" s="163">
        <v>0</v>
      </c>
      <c r="H29" s="164">
        <v>0</v>
      </c>
    </row>
    <row r="30" spans="1:8" ht="20.25" customHeight="1">
      <c r="A30" s="159"/>
      <c r="B30" s="165"/>
      <c r="C30" s="161" t="s">
        <v>152</v>
      </c>
      <c r="D30" s="162">
        <f t="shared" si="0"/>
        <v>0</v>
      </c>
      <c r="E30" s="164">
        <v>0</v>
      </c>
      <c r="F30" s="164">
        <v>0</v>
      </c>
      <c r="G30" s="163">
        <v>0</v>
      </c>
      <c r="H30" s="164">
        <v>0</v>
      </c>
    </row>
    <row r="31" spans="1:8" ht="20.25" customHeight="1">
      <c r="A31" s="159"/>
      <c r="B31" s="165"/>
      <c r="C31" s="161" t="s">
        <v>153</v>
      </c>
      <c r="D31" s="162">
        <f t="shared" si="0"/>
        <v>0</v>
      </c>
      <c r="E31" s="164">
        <v>0</v>
      </c>
      <c r="F31" s="164">
        <v>0</v>
      </c>
      <c r="G31" s="163">
        <v>0</v>
      </c>
      <c r="H31" s="164">
        <v>0</v>
      </c>
    </row>
    <row r="32" spans="1:8" ht="20.25" customHeight="1">
      <c r="A32" s="159"/>
      <c r="B32" s="165"/>
      <c r="C32" s="161" t="s">
        <v>154</v>
      </c>
      <c r="D32" s="162">
        <f t="shared" si="0"/>
        <v>0</v>
      </c>
      <c r="E32" s="164">
        <v>0</v>
      </c>
      <c r="F32" s="164">
        <v>0</v>
      </c>
      <c r="G32" s="163">
        <v>0</v>
      </c>
      <c r="H32" s="164">
        <v>0</v>
      </c>
    </row>
    <row r="33" spans="1:8" ht="20.25" customHeight="1">
      <c r="A33" s="159"/>
      <c r="B33" s="165"/>
      <c r="C33" s="161" t="s">
        <v>155</v>
      </c>
      <c r="D33" s="162">
        <f t="shared" si="0"/>
        <v>0</v>
      </c>
      <c r="E33" s="164">
        <v>0</v>
      </c>
      <c r="F33" s="164">
        <v>0</v>
      </c>
      <c r="G33" s="163">
        <v>0</v>
      </c>
      <c r="H33" s="164">
        <v>0</v>
      </c>
    </row>
    <row r="34" spans="1:8" ht="20.25" customHeight="1">
      <c r="A34" s="159"/>
      <c r="B34" s="165"/>
      <c r="C34" s="161" t="s">
        <v>156</v>
      </c>
      <c r="D34" s="162">
        <f t="shared" si="0"/>
        <v>0</v>
      </c>
      <c r="E34" s="169">
        <v>0</v>
      </c>
      <c r="F34" s="169">
        <v>0</v>
      </c>
      <c r="G34" s="170">
        <v>0</v>
      </c>
      <c r="H34" s="169">
        <v>0</v>
      </c>
    </row>
    <row r="35" spans="1:8" ht="20.25" customHeight="1">
      <c r="A35" s="171"/>
      <c r="B35" s="172"/>
      <c r="C35" s="161" t="s">
        <v>157</v>
      </c>
      <c r="D35" s="162">
        <f t="shared" si="0"/>
        <v>0</v>
      </c>
      <c r="E35" s="173">
        <v>0</v>
      </c>
      <c r="F35" s="173">
        <v>0</v>
      </c>
      <c r="G35" s="174">
        <v>0</v>
      </c>
      <c r="H35" s="175">
        <v>0</v>
      </c>
    </row>
    <row r="36" spans="1:8" ht="20.25" customHeight="1">
      <c r="A36" s="171"/>
      <c r="B36" s="172"/>
      <c r="C36" s="161" t="s">
        <v>158</v>
      </c>
      <c r="D36" s="176"/>
      <c r="E36" s="173"/>
      <c r="F36" s="173"/>
      <c r="G36" s="177"/>
      <c r="H36" s="178"/>
    </row>
    <row r="37" spans="1:8" ht="20.25" customHeight="1">
      <c r="A37" s="171"/>
      <c r="B37" s="172"/>
      <c r="C37" s="161"/>
      <c r="D37" s="176"/>
      <c r="E37" s="162"/>
      <c r="F37" s="162" t="s">
        <v>20</v>
      </c>
      <c r="G37" s="162"/>
      <c r="H37" s="162"/>
    </row>
    <row r="38" spans="1:8" ht="20.25" customHeight="1">
      <c r="A38" s="159"/>
      <c r="B38" s="165"/>
      <c r="C38" s="179" t="s">
        <v>159</v>
      </c>
      <c r="D38" s="162">
        <f>SUM(E38:H38)</f>
        <v>0</v>
      </c>
      <c r="E38" s="168"/>
      <c r="F38" s="168"/>
      <c r="G38" s="180" t="s">
        <v>20</v>
      </c>
      <c r="H38" s="181"/>
    </row>
    <row r="39" spans="1:8" ht="20.25" customHeight="1">
      <c r="A39" s="159"/>
      <c r="B39" s="172"/>
      <c r="C39" s="179"/>
      <c r="D39" s="162"/>
      <c r="E39" s="182"/>
      <c r="F39" s="182"/>
      <c r="G39" s="183" t="s">
        <v>20</v>
      </c>
      <c r="H39" s="184"/>
    </row>
    <row r="40" spans="1:8" ht="20.25" customHeight="1">
      <c r="A40" s="171" t="s">
        <v>55</v>
      </c>
      <c r="B40" s="185">
        <f>SUM(B6,B10)</f>
        <v>7096422.4</v>
      </c>
      <c r="C40" s="186" t="s">
        <v>56</v>
      </c>
      <c r="D40" s="162">
        <f>SUM(E40:H40)</f>
        <v>7096422.4</v>
      </c>
      <c r="E40" s="185">
        <f>SUM(E7:E38)</f>
        <v>7096422.4</v>
      </c>
      <c r="F40" s="185">
        <f>SUM(F7:F38)</f>
        <v>0</v>
      </c>
      <c r="G40" s="185">
        <f>SUM(G7:G38)</f>
        <v>0</v>
      </c>
      <c r="H40" s="187">
        <f>SUM(H7:H38)</f>
        <v>0</v>
      </c>
    </row>
    <row r="41" spans="1:8" ht="20.25" customHeight="1">
      <c r="A41" s="188"/>
      <c r="B41" s="189"/>
      <c r="C41" s="190"/>
      <c r="D41" s="190"/>
      <c r="E41" s="190"/>
      <c r="F41" s="190"/>
      <c r="G41" s="190" t="s">
        <v>20</v>
      </c>
      <c r="H41" s="149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3"/>
  <sheetViews>
    <sheetView showGridLines="0" showZeros="0" workbookViewId="0" topLeftCell="A1">
      <selection activeCell="E29" sqref="E29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7.5" style="0" customWidth="1"/>
    <col min="6" max="6" width="16.66015625" style="0" customWidth="1"/>
    <col min="7" max="7" width="17.16015625" style="0" customWidth="1"/>
    <col min="8" max="9" width="15" style="0" customWidth="1"/>
    <col min="10" max="12" width="11.16015625" style="0" customWidth="1"/>
    <col min="13" max="15" width="8.66015625" style="0" customWidth="1"/>
    <col min="16" max="19" width="9.5" style="0" customWidth="1"/>
    <col min="20" max="25" width="8.16015625" style="0" customWidth="1"/>
    <col min="26" max="35" width="8.5" style="0" customWidth="1"/>
  </cols>
  <sheetData>
    <row r="1" spans="1:35" ht="19.5" customHeight="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6" t="s">
        <v>160</v>
      </c>
    </row>
    <row r="2" spans="1:35" s="144" customFormat="1" ht="19.5" customHeight="1">
      <c r="A2" s="67" t="s">
        <v>161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</row>
    <row r="3" spans="1:35" ht="19.5" customHeight="1">
      <c r="A3" s="110" t="s">
        <v>5</v>
      </c>
      <c r="B3" s="68"/>
      <c r="C3" s="68"/>
      <c r="D3" s="68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66" t="s">
        <v>6</v>
      </c>
    </row>
    <row r="4" spans="1:35" ht="19.5" customHeight="1">
      <c r="A4" s="71" t="s">
        <v>59</v>
      </c>
      <c r="B4" s="72"/>
      <c r="C4" s="145"/>
      <c r="D4" s="73"/>
      <c r="E4" s="146" t="s">
        <v>162</v>
      </c>
      <c r="F4" s="139" t="s">
        <v>163</v>
      </c>
      <c r="G4" s="147"/>
      <c r="H4" s="147"/>
      <c r="I4" s="147"/>
      <c r="J4" s="147"/>
      <c r="K4" s="147"/>
      <c r="L4" s="147"/>
      <c r="M4" s="147"/>
      <c r="N4" s="147"/>
      <c r="O4" s="140"/>
      <c r="P4" s="139" t="s">
        <v>164</v>
      </c>
      <c r="Q4" s="147"/>
      <c r="R4" s="147"/>
      <c r="S4" s="147"/>
      <c r="T4" s="147"/>
      <c r="U4" s="147"/>
      <c r="V4" s="147"/>
      <c r="W4" s="147"/>
      <c r="X4" s="147"/>
      <c r="Y4" s="140"/>
      <c r="Z4" s="139" t="s">
        <v>165</v>
      </c>
      <c r="AA4" s="147"/>
      <c r="AB4" s="147"/>
      <c r="AC4" s="147"/>
      <c r="AD4" s="147"/>
      <c r="AE4" s="147"/>
      <c r="AF4" s="147"/>
      <c r="AG4" s="147"/>
      <c r="AH4" s="147"/>
      <c r="AI4" s="140"/>
    </row>
    <row r="5" spans="1:35" ht="21" customHeight="1">
      <c r="A5" s="71" t="s">
        <v>68</v>
      </c>
      <c r="B5" s="72"/>
      <c r="C5" s="129" t="s">
        <v>69</v>
      </c>
      <c r="D5" s="119" t="s">
        <v>70</v>
      </c>
      <c r="E5" s="94"/>
      <c r="F5" s="129" t="s">
        <v>60</v>
      </c>
      <c r="G5" s="129" t="s">
        <v>166</v>
      </c>
      <c r="H5" s="129"/>
      <c r="I5" s="129"/>
      <c r="J5" s="129" t="s">
        <v>167</v>
      </c>
      <c r="K5" s="129"/>
      <c r="L5" s="129"/>
      <c r="M5" s="129" t="s">
        <v>168</v>
      </c>
      <c r="N5" s="129"/>
      <c r="O5" s="129"/>
      <c r="P5" s="129" t="s">
        <v>60</v>
      </c>
      <c r="Q5" s="129" t="s">
        <v>166</v>
      </c>
      <c r="R5" s="129"/>
      <c r="S5" s="129"/>
      <c r="T5" s="129" t="s">
        <v>167</v>
      </c>
      <c r="U5" s="129"/>
      <c r="V5" s="129"/>
      <c r="W5" s="129" t="s">
        <v>168</v>
      </c>
      <c r="X5" s="129"/>
      <c r="Y5" s="129"/>
      <c r="Z5" s="129" t="s">
        <v>60</v>
      </c>
      <c r="AA5" s="129" t="s">
        <v>166</v>
      </c>
      <c r="AB5" s="129"/>
      <c r="AC5" s="129"/>
      <c r="AD5" s="129" t="s">
        <v>167</v>
      </c>
      <c r="AE5" s="129"/>
      <c r="AF5" s="129"/>
      <c r="AG5" s="129" t="s">
        <v>168</v>
      </c>
      <c r="AH5" s="129"/>
      <c r="AI5" s="129"/>
    </row>
    <row r="6" spans="1:35" ht="30.75" customHeight="1">
      <c r="A6" s="80" t="s">
        <v>80</v>
      </c>
      <c r="B6" s="148" t="s">
        <v>81</v>
      </c>
      <c r="C6" s="129"/>
      <c r="D6" s="122"/>
      <c r="E6" s="83"/>
      <c r="F6" s="129"/>
      <c r="G6" s="129" t="s">
        <v>75</v>
      </c>
      <c r="H6" s="129" t="s">
        <v>111</v>
      </c>
      <c r="I6" s="129" t="s">
        <v>112</v>
      </c>
      <c r="J6" s="129" t="s">
        <v>75</v>
      </c>
      <c r="K6" s="129" t="s">
        <v>111</v>
      </c>
      <c r="L6" s="129" t="s">
        <v>112</v>
      </c>
      <c r="M6" s="129" t="s">
        <v>75</v>
      </c>
      <c r="N6" s="129" t="s">
        <v>111</v>
      </c>
      <c r="O6" s="129" t="s">
        <v>112</v>
      </c>
      <c r="P6" s="129"/>
      <c r="Q6" s="129" t="s">
        <v>75</v>
      </c>
      <c r="R6" s="129" t="s">
        <v>111</v>
      </c>
      <c r="S6" s="129" t="s">
        <v>112</v>
      </c>
      <c r="T6" s="129" t="s">
        <v>75</v>
      </c>
      <c r="U6" s="129" t="s">
        <v>111</v>
      </c>
      <c r="V6" s="129" t="s">
        <v>112</v>
      </c>
      <c r="W6" s="129" t="s">
        <v>75</v>
      </c>
      <c r="X6" s="129" t="s">
        <v>111</v>
      </c>
      <c r="Y6" s="129" t="s">
        <v>112</v>
      </c>
      <c r="Z6" s="129"/>
      <c r="AA6" s="129" t="s">
        <v>75</v>
      </c>
      <c r="AB6" s="129" t="s">
        <v>111</v>
      </c>
      <c r="AC6" s="129" t="s">
        <v>112</v>
      </c>
      <c r="AD6" s="129" t="s">
        <v>75</v>
      </c>
      <c r="AE6" s="129" t="s">
        <v>111</v>
      </c>
      <c r="AF6" s="129" t="s">
        <v>112</v>
      </c>
      <c r="AG6" s="129" t="s">
        <v>75</v>
      </c>
      <c r="AH6" s="129" t="s">
        <v>111</v>
      </c>
      <c r="AI6" s="129" t="s">
        <v>112</v>
      </c>
    </row>
    <row r="7" spans="1:35" ht="19.5" customHeight="1">
      <c r="A7" s="133" t="s">
        <v>20</v>
      </c>
      <c r="B7" s="133" t="s">
        <v>20</v>
      </c>
      <c r="C7" s="133" t="s">
        <v>20</v>
      </c>
      <c r="D7" s="133" t="s">
        <v>60</v>
      </c>
      <c r="E7" s="116">
        <f aca="true" t="shared" si="0" ref="E7:E23">SUM(F7,P7,Z7)</f>
        <v>7096422.4</v>
      </c>
      <c r="F7" s="116">
        <f aca="true" t="shared" si="1" ref="F7:F23">SUM(G7,J7,M7)</f>
        <v>7096422.4</v>
      </c>
      <c r="G7" s="116">
        <f aca="true" t="shared" si="2" ref="G7:G23">SUM(H7,I7)</f>
        <v>7096422.4</v>
      </c>
      <c r="H7" s="116">
        <v>7096422.4</v>
      </c>
      <c r="I7" s="116">
        <v>0</v>
      </c>
      <c r="J7" s="116">
        <f aca="true" t="shared" si="3" ref="J7:J23">SUM(K7,L7)</f>
        <v>0</v>
      </c>
      <c r="K7" s="116">
        <v>0</v>
      </c>
      <c r="L7" s="116">
        <v>0</v>
      </c>
      <c r="M7" s="116">
        <f aca="true" t="shared" si="4" ref="M7:M23">SUM(N7,O7)</f>
        <v>0</v>
      </c>
      <c r="N7" s="116">
        <v>0</v>
      </c>
      <c r="O7" s="116">
        <v>0</v>
      </c>
      <c r="P7" s="116">
        <f aca="true" t="shared" si="5" ref="P7:P23">SUM(Q7,T7,W7)</f>
        <v>0</v>
      </c>
      <c r="Q7" s="116">
        <f aca="true" t="shared" si="6" ref="Q7:Q23">SUM(R7,S7)</f>
        <v>0</v>
      </c>
      <c r="R7" s="116">
        <v>0</v>
      </c>
      <c r="S7" s="116">
        <v>0</v>
      </c>
      <c r="T7" s="116">
        <f aca="true" t="shared" si="7" ref="T7:T23">SUM(U7,V7)</f>
        <v>0</v>
      </c>
      <c r="U7" s="116">
        <v>0</v>
      </c>
      <c r="V7" s="116">
        <v>0</v>
      </c>
      <c r="W7" s="116">
        <f aca="true" t="shared" si="8" ref="W7:W23">SUM(X7,Y7)</f>
        <v>0</v>
      </c>
      <c r="X7" s="116" t="s">
        <v>20</v>
      </c>
      <c r="Y7" s="116"/>
      <c r="Z7" s="116">
        <f aca="true" t="shared" si="9" ref="Z7:Z23">SUM(AA7,AD7,AG7)</f>
        <v>0</v>
      </c>
      <c r="AA7" s="116">
        <f aca="true" t="shared" si="10" ref="AA7:AA23">SUM(AB7,AC7)</f>
        <v>0</v>
      </c>
      <c r="AB7" s="116">
        <v>0</v>
      </c>
      <c r="AC7" s="116">
        <v>0</v>
      </c>
      <c r="AD7" s="116">
        <f aca="true" t="shared" si="11" ref="AD7:AD23">SUM(AE7,AF7)</f>
        <v>0</v>
      </c>
      <c r="AE7" s="116">
        <v>0</v>
      </c>
      <c r="AF7" s="116">
        <v>0</v>
      </c>
      <c r="AG7" s="116">
        <f aca="true" t="shared" si="12" ref="AG7:AG23">SUM(AH7,AI7)</f>
        <v>0</v>
      </c>
      <c r="AH7" s="116">
        <v>0</v>
      </c>
      <c r="AI7" s="116">
        <v>0</v>
      </c>
    </row>
    <row r="8" spans="1:35" ht="19.5" customHeight="1">
      <c r="A8" s="133" t="s">
        <v>20</v>
      </c>
      <c r="B8" s="133" t="s">
        <v>20</v>
      </c>
      <c r="C8" s="133" t="s">
        <v>20</v>
      </c>
      <c r="D8" s="133" t="s">
        <v>83</v>
      </c>
      <c r="E8" s="116">
        <f t="shared" si="0"/>
        <v>7096422.4</v>
      </c>
      <c r="F8" s="116">
        <f t="shared" si="1"/>
        <v>7096422.4</v>
      </c>
      <c r="G8" s="116">
        <f t="shared" si="2"/>
        <v>7096422.4</v>
      </c>
      <c r="H8" s="116">
        <v>7096422.4</v>
      </c>
      <c r="I8" s="116">
        <v>0</v>
      </c>
      <c r="J8" s="116">
        <f t="shared" si="3"/>
        <v>0</v>
      </c>
      <c r="K8" s="116">
        <v>0</v>
      </c>
      <c r="L8" s="116">
        <v>0</v>
      </c>
      <c r="M8" s="116">
        <f t="shared" si="4"/>
        <v>0</v>
      </c>
      <c r="N8" s="116">
        <v>0</v>
      </c>
      <c r="O8" s="116">
        <v>0</v>
      </c>
      <c r="P8" s="116">
        <f t="shared" si="5"/>
        <v>0</v>
      </c>
      <c r="Q8" s="116">
        <f t="shared" si="6"/>
        <v>0</v>
      </c>
      <c r="R8" s="116">
        <v>0</v>
      </c>
      <c r="S8" s="116">
        <v>0</v>
      </c>
      <c r="T8" s="116">
        <f t="shared" si="7"/>
        <v>0</v>
      </c>
      <c r="U8" s="116">
        <v>0</v>
      </c>
      <c r="V8" s="116">
        <v>0</v>
      </c>
      <c r="W8" s="116">
        <f t="shared" si="8"/>
        <v>0</v>
      </c>
      <c r="X8" s="116" t="s">
        <v>20</v>
      </c>
      <c r="Y8" s="116"/>
      <c r="Z8" s="116">
        <f t="shared" si="9"/>
        <v>0</v>
      </c>
      <c r="AA8" s="116">
        <f t="shared" si="10"/>
        <v>0</v>
      </c>
      <c r="AB8" s="116">
        <v>0</v>
      </c>
      <c r="AC8" s="116">
        <v>0</v>
      </c>
      <c r="AD8" s="116">
        <f t="shared" si="11"/>
        <v>0</v>
      </c>
      <c r="AE8" s="116">
        <v>0</v>
      </c>
      <c r="AF8" s="116">
        <v>0</v>
      </c>
      <c r="AG8" s="116">
        <f t="shared" si="12"/>
        <v>0</v>
      </c>
      <c r="AH8" s="116">
        <v>0</v>
      </c>
      <c r="AI8" s="116">
        <v>0</v>
      </c>
    </row>
    <row r="9" spans="1:35" ht="19.5" customHeight="1">
      <c r="A9" s="133" t="s">
        <v>20</v>
      </c>
      <c r="B9" s="133" t="s">
        <v>20</v>
      </c>
      <c r="C9" s="133" t="s">
        <v>84</v>
      </c>
      <c r="D9" s="133" t="s">
        <v>85</v>
      </c>
      <c r="E9" s="116">
        <f t="shared" si="0"/>
        <v>7096422.4</v>
      </c>
      <c r="F9" s="116">
        <f t="shared" si="1"/>
        <v>7096422.4</v>
      </c>
      <c r="G9" s="116">
        <f t="shared" si="2"/>
        <v>7096422.4</v>
      </c>
      <c r="H9" s="116">
        <v>7096422.4</v>
      </c>
      <c r="I9" s="116">
        <v>0</v>
      </c>
      <c r="J9" s="116">
        <f t="shared" si="3"/>
        <v>0</v>
      </c>
      <c r="K9" s="116">
        <v>0</v>
      </c>
      <c r="L9" s="116">
        <v>0</v>
      </c>
      <c r="M9" s="116">
        <f t="shared" si="4"/>
        <v>0</v>
      </c>
      <c r="N9" s="116">
        <v>0</v>
      </c>
      <c r="O9" s="116">
        <v>0</v>
      </c>
      <c r="P9" s="116">
        <f t="shared" si="5"/>
        <v>0</v>
      </c>
      <c r="Q9" s="116">
        <f t="shared" si="6"/>
        <v>0</v>
      </c>
      <c r="R9" s="116">
        <v>0</v>
      </c>
      <c r="S9" s="116">
        <v>0</v>
      </c>
      <c r="T9" s="116">
        <f t="shared" si="7"/>
        <v>0</v>
      </c>
      <c r="U9" s="116">
        <v>0</v>
      </c>
      <c r="V9" s="116">
        <v>0</v>
      </c>
      <c r="W9" s="116">
        <f t="shared" si="8"/>
        <v>0</v>
      </c>
      <c r="X9" s="116" t="s">
        <v>20</v>
      </c>
      <c r="Y9" s="116"/>
      <c r="Z9" s="116">
        <f t="shared" si="9"/>
        <v>0</v>
      </c>
      <c r="AA9" s="116">
        <f t="shared" si="10"/>
        <v>0</v>
      </c>
      <c r="AB9" s="116">
        <v>0</v>
      </c>
      <c r="AC9" s="116">
        <v>0</v>
      </c>
      <c r="AD9" s="116">
        <f t="shared" si="11"/>
        <v>0</v>
      </c>
      <c r="AE9" s="116">
        <v>0</v>
      </c>
      <c r="AF9" s="116">
        <v>0</v>
      </c>
      <c r="AG9" s="116">
        <f t="shared" si="12"/>
        <v>0</v>
      </c>
      <c r="AH9" s="116">
        <v>0</v>
      </c>
      <c r="AI9" s="116">
        <v>0</v>
      </c>
    </row>
    <row r="10" spans="1:35" ht="19.5" customHeight="1">
      <c r="A10" s="133" t="s">
        <v>169</v>
      </c>
      <c r="B10" s="133" t="s">
        <v>20</v>
      </c>
      <c r="C10" s="133" t="s">
        <v>20</v>
      </c>
      <c r="D10" s="133" t="s">
        <v>170</v>
      </c>
      <c r="E10" s="116">
        <f t="shared" si="0"/>
        <v>2466862</v>
      </c>
      <c r="F10" s="116">
        <f t="shared" si="1"/>
        <v>2466862</v>
      </c>
      <c r="G10" s="116">
        <f t="shared" si="2"/>
        <v>2466862</v>
      </c>
      <c r="H10" s="116">
        <v>2466862</v>
      </c>
      <c r="I10" s="116">
        <v>0</v>
      </c>
      <c r="J10" s="116">
        <f t="shared" si="3"/>
        <v>0</v>
      </c>
      <c r="K10" s="116">
        <v>0</v>
      </c>
      <c r="L10" s="116">
        <v>0</v>
      </c>
      <c r="M10" s="116">
        <f t="shared" si="4"/>
        <v>0</v>
      </c>
      <c r="N10" s="116">
        <v>0</v>
      </c>
      <c r="O10" s="116">
        <v>0</v>
      </c>
      <c r="P10" s="116">
        <f t="shared" si="5"/>
        <v>0</v>
      </c>
      <c r="Q10" s="116">
        <f t="shared" si="6"/>
        <v>0</v>
      </c>
      <c r="R10" s="116">
        <v>0</v>
      </c>
      <c r="S10" s="116">
        <v>0</v>
      </c>
      <c r="T10" s="116">
        <f t="shared" si="7"/>
        <v>0</v>
      </c>
      <c r="U10" s="116">
        <v>0</v>
      </c>
      <c r="V10" s="116">
        <v>0</v>
      </c>
      <c r="W10" s="116">
        <f t="shared" si="8"/>
        <v>0</v>
      </c>
      <c r="X10" s="116" t="s">
        <v>20</v>
      </c>
      <c r="Y10" s="116"/>
      <c r="Z10" s="116">
        <f t="shared" si="9"/>
        <v>0</v>
      </c>
      <c r="AA10" s="116">
        <f t="shared" si="10"/>
        <v>0</v>
      </c>
      <c r="AB10" s="116">
        <v>0</v>
      </c>
      <c r="AC10" s="116">
        <v>0</v>
      </c>
      <c r="AD10" s="116">
        <f t="shared" si="11"/>
        <v>0</v>
      </c>
      <c r="AE10" s="116">
        <v>0</v>
      </c>
      <c r="AF10" s="116">
        <v>0</v>
      </c>
      <c r="AG10" s="116">
        <f t="shared" si="12"/>
        <v>0</v>
      </c>
      <c r="AH10" s="116">
        <v>0</v>
      </c>
      <c r="AI10" s="116">
        <v>0</v>
      </c>
    </row>
    <row r="11" spans="1:35" ht="19.5" customHeight="1">
      <c r="A11" s="133" t="s">
        <v>171</v>
      </c>
      <c r="B11" s="133" t="s">
        <v>88</v>
      </c>
      <c r="C11" s="133" t="s">
        <v>89</v>
      </c>
      <c r="D11" s="133" t="s">
        <v>172</v>
      </c>
      <c r="E11" s="116">
        <f t="shared" si="0"/>
        <v>1763181</v>
      </c>
      <c r="F11" s="116">
        <f t="shared" si="1"/>
        <v>1763181</v>
      </c>
      <c r="G11" s="116">
        <f t="shared" si="2"/>
        <v>1763181</v>
      </c>
      <c r="H11" s="116">
        <v>1763181</v>
      </c>
      <c r="I11" s="116">
        <v>0</v>
      </c>
      <c r="J11" s="116">
        <f t="shared" si="3"/>
        <v>0</v>
      </c>
      <c r="K11" s="116">
        <v>0</v>
      </c>
      <c r="L11" s="116">
        <v>0</v>
      </c>
      <c r="M11" s="116">
        <f t="shared" si="4"/>
        <v>0</v>
      </c>
      <c r="N11" s="116">
        <v>0</v>
      </c>
      <c r="O11" s="116">
        <v>0</v>
      </c>
      <c r="P11" s="116">
        <f t="shared" si="5"/>
        <v>0</v>
      </c>
      <c r="Q11" s="116">
        <f t="shared" si="6"/>
        <v>0</v>
      </c>
      <c r="R11" s="116">
        <v>0</v>
      </c>
      <c r="S11" s="116">
        <v>0</v>
      </c>
      <c r="T11" s="116">
        <f t="shared" si="7"/>
        <v>0</v>
      </c>
      <c r="U11" s="116">
        <v>0</v>
      </c>
      <c r="V11" s="116">
        <v>0</v>
      </c>
      <c r="W11" s="116">
        <f t="shared" si="8"/>
        <v>0</v>
      </c>
      <c r="X11" s="116" t="s">
        <v>20</v>
      </c>
      <c r="Y11" s="116"/>
      <c r="Z11" s="116">
        <f t="shared" si="9"/>
        <v>0</v>
      </c>
      <c r="AA11" s="116">
        <f t="shared" si="10"/>
        <v>0</v>
      </c>
      <c r="AB11" s="116">
        <v>0</v>
      </c>
      <c r="AC11" s="116">
        <v>0</v>
      </c>
      <c r="AD11" s="116">
        <f t="shared" si="11"/>
        <v>0</v>
      </c>
      <c r="AE11" s="116">
        <v>0</v>
      </c>
      <c r="AF11" s="116">
        <v>0</v>
      </c>
      <c r="AG11" s="116">
        <f t="shared" si="12"/>
        <v>0</v>
      </c>
      <c r="AH11" s="116">
        <v>0</v>
      </c>
      <c r="AI11" s="116">
        <v>0</v>
      </c>
    </row>
    <row r="12" spans="1:35" ht="19.5" customHeight="1">
      <c r="A12" s="133" t="s">
        <v>171</v>
      </c>
      <c r="B12" s="133" t="s">
        <v>101</v>
      </c>
      <c r="C12" s="133" t="s">
        <v>89</v>
      </c>
      <c r="D12" s="133" t="s">
        <v>173</v>
      </c>
      <c r="E12" s="116">
        <f t="shared" si="0"/>
        <v>492085</v>
      </c>
      <c r="F12" s="116">
        <f t="shared" si="1"/>
        <v>492085</v>
      </c>
      <c r="G12" s="116">
        <f t="shared" si="2"/>
        <v>492085</v>
      </c>
      <c r="H12" s="116">
        <v>492085</v>
      </c>
      <c r="I12" s="116">
        <v>0</v>
      </c>
      <c r="J12" s="116">
        <f t="shared" si="3"/>
        <v>0</v>
      </c>
      <c r="K12" s="116">
        <v>0</v>
      </c>
      <c r="L12" s="116">
        <v>0</v>
      </c>
      <c r="M12" s="116">
        <f t="shared" si="4"/>
        <v>0</v>
      </c>
      <c r="N12" s="116">
        <v>0</v>
      </c>
      <c r="O12" s="116">
        <v>0</v>
      </c>
      <c r="P12" s="116">
        <f t="shared" si="5"/>
        <v>0</v>
      </c>
      <c r="Q12" s="116">
        <f t="shared" si="6"/>
        <v>0</v>
      </c>
      <c r="R12" s="116">
        <v>0</v>
      </c>
      <c r="S12" s="116">
        <v>0</v>
      </c>
      <c r="T12" s="116">
        <f t="shared" si="7"/>
        <v>0</v>
      </c>
      <c r="U12" s="116">
        <v>0</v>
      </c>
      <c r="V12" s="116">
        <v>0</v>
      </c>
      <c r="W12" s="116">
        <f t="shared" si="8"/>
        <v>0</v>
      </c>
      <c r="X12" s="116" t="s">
        <v>20</v>
      </c>
      <c r="Y12" s="116"/>
      <c r="Z12" s="116">
        <f t="shared" si="9"/>
        <v>0</v>
      </c>
      <c r="AA12" s="116">
        <f t="shared" si="10"/>
        <v>0</v>
      </c>
      <c r="AB12" s="116">
        <v>0</v>
      </c>
      <c r="AC12" s="116">
        <v>0</v>
      </c>
      <c r="AD12" s="116">
        <f t="shared" si="11"/>
        <v>0</v>
      </c>
      <c r="AE12" s="116">
        <v>0</v>
      </c>
      <c r="AF12" s="116">
        <v>0</v>
      </c>
      <c r="AG12" s="116">
        <f t="shared" si="12"/>
        <v>0</v>
      </c>
      <c r="AH12" s="116">
        <v>0</v>
      </c>
      <c r="AI12" s="116">
        <v>0</v>
      </c>
    </row>
    <row r="13" spans="1:35" ht="19.5" customHeight="1">
      <c r="A13" s="133" t="s">
        <v>171</v>
      </c>
      <c r="B13" s="133" t="s">
        <v>87</v>
      </c>
      <c r="C13" s="133" t="s">
        <v>89</v>
      </c>
      <c r="D13" s="133" t="s">
        <v>174</v>
      </c>
      <c r="E13" s="116">
        <f t="shared" si="0"/>
        <v>211596</v>
      </c>
      <c r="F13" s="116">
        <f t="shared" si="1"/>
        <v>211596</v>
      </c>
      <c r="G13" s="116">
        <f t="shared" si="2"/>
        <v>211596</v>
      </c>
      <c r="H13" s="116">
        <v>211596</v>
      </c>
      <c r="I13" s="116">
        <v>0</v>
      </c>
      <c r="J13" s="116">
        <f t="shared" si="3"/>
        <v>0</v>
      </c>
      <c r="K13" s="116">
        <v>0</v>
      </c>
      <c r="L13" s="116">
        <v>0</v>
      </c>
      <c r="M13" s="116">
        <f t="shared" si="4"/>
        <v>0</v>
      </c>
      <c r="N13" s="116">
        <v>0</v>
      </c>
      <c r="O13" s="116">
        <v>0</v>
      </c>
      <c r="P13" s="116">
        <f t="shared" si="5"/>
        <v>0</v>
      </c>
      <c r="Q13" s="116">
        <f t="shared" si="6"/>
        <v>0</v>
      </c>
      <c r="R13" s="116">
        <v>0</v>
      </c>
      <c r="S13" s="116">
        <v>0</v>
      </c>
      <c r="T13" s="116">
        <f t="shared" si="7"/>
        <v>0</v>
      </c>
      <c r="U13" s="116">
        <v>0</v>
      </c>
      <c r="V13" s="116">
        <v>0</v>
      </c>
      <c r="W13" s="116">
        <f t="shared" si="8"/>
        <v>0</v>
      </c>
      <c r="X13" s="116" t="s">
        <v>20</v>
      </c>
      <c r="Y13" s="116"/>
      <c r="Z13" s="116">
        <f t="shared" si="9"/>
        <v>0</v>
      </c>
      <c r="AA13" s="116">
        <f t="shared" si="10"/>
        <v>0</v>
      </c>
      <c r="AB13" s="116">
        <v>0</v>
      </c>
      <c r="AC13" s="116">
        <v>0</v>
      </c>
      <c r="AD13" s="116">
        <f t="shared" si="11"/>
        <v>0</v>
      </c>
      <c r="AE13" s="116">
        <v>0</v>
      </c>
      <c r="AF13" s="116">
        <v>0</v>
      </c>
      <c r="AG13" s="116">
        <f t="shared" si="12"/>
        <v>0</v>
      </c>
      <c r="AH13" s="116">
        <v>0</v>
      </c>
      <c r="AI13" s="116">
        <v>0</v>
      </c>
    </row>
    <row r="14" spans="1:35" ht="19.5" customHeight="1">
      <c r="A14" s="133" t="s">
        <v>175</v>
      </c>
      <c r="B14" s="133" t="s">
        <v>20</v>
      </c>
      <c r="C14" s="133" t="s">
        <v>20</v>
      </c>
      <c r="D14" s="133" t="s">
        <v>176</v>
      </c>
      <c r="E14" s="116">
        <f t="shared" si="0"/>
        <v>377164</v>
      </c>
      <c r="F14" s="116">
        <f t="shared" si="1"/>
        <v>377164</v>
      </c>
      <c r="G14" s="116">
        <f t="shared" si="2"/>
        <v>377164</v>
      </c>
      <c r="H14" s="116">
        <v>377164</v>
      </c>
      <c r="I14" s="116">
        <v>0</v>
      </c>
      <c r="J14" s="116">
        <f t="shared" si="3"/>
        <v>0</v>
      </c>
      <c r="K14" s="116">
        <v>0</v>
      </c>
      <c r="L14" s="116">
        <v>0</v>
      </c>
      <c r="M14" s="116">
        <f t="shared" si="4"/>
        <v>0</v>
      </c>
      <c r="N14" s="116">
        <v>0</v>
      </c>
      <c r="O14" s="116">
        <v>0</v>
      </c>
      <c r="P14" s="116">
        <f t="shared" si="5"/>
        <v>0</v>
      </c>
      <c r="Q14" s="116">
        <f t="shared" si="6"/>
        <v>0</v>
      </c>
      <c r="R14" s="116">
        <v>0</v>
      </c>
      <c r="S14" s="116">
        <v>0</v>
      </c>
      <c r="T14" s="116">
        <f t="shared" si="7"/>
        <v>0</v>
      </c>
      <c r="U14" s="116">
        <v>0</v>
      </c>
      <c r="V14" s="116">
        <v>0</v>
      </c>
      <c r="W14" s="116">
        <f t="shared" si="8"/>
        <v>0</v>
      </c>
      <c r="X14" s="116" t="s">
        <v>20</v>
      </c>
      <c r="Y14" s="116"/>
      <c r="Z14" s="116">
        <f t="shared" si="9"/>
        <v>0</v>
      </c>
      <c r="AA14" s="116">
        <f t="shared" si="10"/>
        <v>0</v>
      </c>
      <c r="AB14" s="116">
        <v>0</v>
      </c>
      <c r="AC14" s="116">
        <v>0</v>
      </c>
      <c r="AD14" s="116">
        <f t="shared" si="11"/>
        <v>0</v>
      </c>
      <c r="AE14" s="116">
        <v>0</v>
      </c>
      <c r="AF14" s="116">
        <v>0</v>
      </c>
      <c r="AG14" s="116">
        <f t="shared" si="12"/>
        <v>0</v>
      </c>
      <c r="AH14" s="116">
        <v>0</v>
      </c>
      <c r="AI14" s="116">
        <v>0</v>
      </c>
    </row>
    <row r="15" spans="1:35" ht="19.5" customHeight="1">
      <c r="A15" s="133" t="s">
        <v>177</v>
      </c>
      <c r="B15" s="133" t="s">
        <v>88</v>
      </c>
      <c r="C15" s="133" t="s">
        <v>89</v>
      </c>
      <c r="D15" s="133" t="s">
        <v>178</v>
      </c>
      <c r="E15" s="116">
        <f t="shared" si="0"/>
        <v>244250</v>
      </c>
      <c r="F15" s="116">
        <f t="shared" si="1"/>
        <v>244250</v>
      </c>
      <c r="G15" s="116">
        <f t="shared" si="2"/>
        <v>244250</v>
      </c>
      <c r="H15" s="116">
        <v>244250</v>
      </c>
      <c r="I15" s="116">
        <v>0</v>
      </c>
      <c r="J15" s="116">
        <f t="shared" si="3"/>
        <v>0</v>
      </c>
      <c r="K15" s="116">
        <v>0</v>
      </c>
      <c r="L15" s="116">
        <v>0</v>
      </c>
      <c r="M15" s="116">
        <f t="shared" si="4"/>
        <v>0</v>
      </c>
      <c r="N15" s="116">
        <v>0</v>
      </c>
      <c r="O15" s="116">
        <v>0</v>
      </c>
      <c r="P15" s="116">
        <f t="shared" si="5"/>
        <v>0</v>
      </c>
      <c r="Q15" s="116">
        <f t="shared" si="6"/>
        <v>0</v>
      </c>
      <c r="R15" s="116">
        <v>0</v>
      </c>
      <c r="S15" s="116">
        <v>0</v>
      </c>
      <c r="T15" s="116">
        <f t="shared" si="7"/>
        <v>0</v>
      </c>
      <c r="U15" s="116">
        <v>0</v>
      </c>
      <c r="V15" s="116">
        <v>0</v>
      </c>
      <c r="W15" s="116">
        <f t="shared" si="8"/>
        <v>0</v>
      </c>
      <c r="X15" s="116" t="s">
        <v>20</v>
      </c>
      <c r="Y15" s="116"/>
      <c r="Z15" s="116">
        <f t="shared" si="9"/>
        <v>0</v>
      </c>
      <c r="AA15" s="116">
        <f t="shared" si="10"/>
        <v>0</v>
      </c>
      <c r="AB15" s="116">
        <v>0</v>
      </c>
      <c r="AC15" s="116">
        <v>0</v>
      </c>
      <c r="AD15" s="116">
        <f t="shared" si="11"/>
        <v>0</v>
      </c>
      <c r="AE15" s="116">
        <v>0</v>
      </c>
      <c r="AF15" s="116">
        <v>0</v>
      </c>
      <c r="AG15" s="116">
        <f t="shared" si="12"/>
        <v>0</v>
      </c>
      <c r="AH15" s="116">
        <v>0</v>
      </c>
      <c r="AI15" s="116">
        <v>0</v>
      </c>
    </row>
    <row r="16" spans="1:35" ht="19.5" customHeight="1">
      <c r="A16" s="133" t="s">
        <v>177</v>
      </c>
      <c r="B16" s="133" t="s">
        <v>87</v>
      </c>
      <c r="C16" s="133" t="s">
        <v>89</v>
      </c>
      <c r="D16" s="133" t="s">
        <v>179</v>
      </c>
      <c r="E16" s="116">
        <f t="shared" si="0"/>
        <v>56914</v>
      </c>
      <c r="F16" s="116">
        <f t="shared" si="1"/>
        <v>56914</v>
      </c>
      <c r="G16" s="116">
        <f t="shared" si="2"/>
        <v>56914</v>
      </c>
      <c r="H16" s="116">
        <v>56914</v>
      </c>
      <c r="I16" s="116">
        <v>0</v>
      </c>
      <c r="J16" s="116">
        <f t="shared" si="3"/>
        <v>0</v>
      </c>
      <c r="K16" s="116">
        <v>0</v>
      </c>
      <c r="L16" s="116">
        <v>0</v>
      </c>
      <c r="M16" s="116">
        <f t="shared" si="4"/>
        <v>0</v>
      </c>
      <c r="N16" s="116">
        <v>0</v>
      </c>
      <c r="O16" s="116">
        <v>0</v>
      </c>
      <c r="P16" s="116">
        <f t="shared" si="5"/>
        <v>0</v>
      </c>
      <c r="Q16" s="116">
        <f t="shared" si="6"/>
        <v>0</v>
      </c>
      <c r="R16" s="116">
        <v>0</v>
      </c>
      <c r="S16" s="116">
        <v>0</v>
      </c>
      <c r="T16" s="116">
        <f t="shared" si="7"/>
        <v>0</v>
      </c>
      <c r="U16" s="116">
        <v>0</v>
      </c>
      <c r="V16" s="116">
        <v>0</v>
      </c>
      <c r="W16" s="116">
        <f t="shared" si="8"/>
        <v>0</v>
      </c>
      <c r="X16" s="116" t="s">
        <v>20</v>
      </c>
      <c r="Y16" s="116"/>
      <c r="Z16" s="116">
        <f t="shared" si="9"/>
        <v>0</v>
      </c>
      <c r="AA16" s="116">
        <f t="shared" si="10"/>
        <v>0</v>
      </c>
      <c r="AB16" s="116">
        <v>0</v>
      </c>
      <c r="AC16" s="116">
        <v>0</v>
      </c>
      <c r="AD16" s="116">
        <f t="shared" si="11"/>
        <v>0</v>
      </c>
      <c r="AE16" s="116">
        <v>0</v>
      </c>
      <c r="AF16" s="116">
        <v>0</v>
      </c>
      <c r="AG16" s="116">
        <f t="shared" si="12"/>
        <v>0</v>
      </c>
      <c r="AH16" s="116">
        <v>0</v>
      </c>
      <c r="AI16" s="116">
        <v>0</v>
      </c>
    </row>
    <row r="17" spans="1:35" ht="19.5" customHeight="1">
      <c r="A17" s="133" t="s">
        <v>177</v>
      </c>
      <c r="B17" s="133" t="s">
        <v>94</v>
      </c>
      <c r="C17" s="133" t="s">
        <v>89</v>
      </c>
      <c r="D17" s="133" t="s">
        <v>180</v>
      </c>
      <c r="E17" s="116">
        <f t="shared" si="0"/>
        <v>52000</v>
      </c>
      <c r="F17" s="116">
        <f t="shared" si="1"/>
        <v>52000</v>
      </c>
      <c r="G17" s="116">
        <f t="shared" si="2"/>
        <v>52000</v>
      </c>
      <c r="H17" s="116">
        <v>52000</v>
      </c>
      <c r="I17" s="116">
        <v>0</v>
      </c>
      <c r="J17" s="116">
        <f t="shared" si="3"/>
        <v>0</v>
      </c>
      <c r="K17" s="116">
        <v>0</v>
      </c>
      <c r="L17" s="116">
        <v>0</v>
      </c>
      <c r="M17" s="116">
        <f t="shared" si="4"/>
        <v>0</v>
      </c>
      <c r="N17" s="116">
        <v>0</v>
      </c>
      <c r="O17" s="116">
        <v>0</v>
      </c>
      <c r="P17" s="116">
        <f t="shared" si="5"/>
        <v>0</v>
      </c>
      <c r="Q17" s="116">
        <f t="shared" si="6"/>
        <v>0</v>
      </c>
      <c r="R17" s="116">
        <v>0</v>
      </c>
      <c r="S17" s="116">
        <v>0</v>
      </c>
      <c r="T17" s="116">
        <f t="shared" si="7"/>
        <v>0</v>
      </c>
      <c r="U17" s="116">
        <v>0</v>
      </c>
      <c r="V17" s="116">
        <v>0</v>
      </c>
      <c r="W17" s="116">
        <f t="shared" si="8"/>
        <v>0</v>
      </c>
      <c r="X17" s="116" t="s">
        <v>20</v>
      </c>
      <c r="Y17" s="116"/>
      <c r="Z17" s="116">
        <f t="shared" si="9"/>
        <v>0</v>
      </c>
      <c r="AA17" s="116">
        <f t="shared" si="10"/>
        <v>0</v>
      </c>
      <c r="AB17" s="116">
        <v>0</v>
      </c>
      <c r="AC17" s="116">
        <v>0</v>
      </c>
      <c r="AD17" s="116">
        <f t="shared" si="11"/>
        <v>0</v>
      </c>
      <c r="AE17" s="116">
        <v>0</v>
      </c>
      <c r="AF17" s="116">
        <v>0</v>
      </c>
      <c r="AG17" s="116">
        <f t="shared" si="12"/>
        <v>0</v>
      </c>
      <c r="AH17" s="116">
        <v>0</v>
      </c>
      <c r="AI17" s="116">
        <v>0</v>
      </c>
    </row>
    <row r="18" spans="1:35" ht="19.5" customHeight="1">
      <c r="A18" s="133" t="s">
        <v>177</v>
      </c>
      <c r="B18" s="133" t="s">
        <v>181</v>
      </c>
      <c r="C18" s="133" t="s">
        <v>89</v>
      </c>
      <c r="D18" s="133" t="s">
        <v>182</v>
      </c>
      <c r="E18" s="116">
        <f t="shared" si="0"/>
        <v>24000</v>
      </c>
      <c r="F18" s="116">
        <f t="shared" si="1"/>
        <v>24000</v>
      </c>
      <c r="G18" s="116">
        <f t="shared" si="2"/>
        <v>24000</v>
      </c>
      <c r="H18" s="116">
        <v>24000</v>
      </c>
      <c r="I18" s="116">
        <v>0</v>
      </c>
      <c r="J18" s="116">
        <f t="shared" si="3"/>
        <v>0</v>
      </c>
      <c r="K18" s="116">
        <v>0</v>
      </c>
      <c r="L18" s="116">
        <v>0</v>
      </c>
      <c r="M18" s="116">
        <f t="shared" si="4"/>
        <v>0</v>
      </c>
      <c r="N18" s="116">
        <v>0</v>
      </c>
      <c r="O18" s="116">
        <v>0</v>
      </c>
      <c r="P18" s="116">
        <f t="shared" si="5"/>
        <v>0</v>
      </c>
      <c r="Q18" s="116">
        <f t="shared" si="6"/>
        <v>0</v>
      </c>
      <c r="R18" s="116">
        <v>0</v>
      </c>
      <c r="S18" s="116">
        <v>0</v>
      </c>
      <c r="T18" s="116">
        <f t="shared" si="7"/>
        <v>0</v>
      </c>
      <c r="U18" s="116">
        <v>0</v>
      </c>
      <c r="V18" s="116">
        <v>0</v>
      </c>
      <c r="W18" s="116">
        <f t="shared" si="8"/>
        <v>0</v>
      </c>
      <c r="X18" s="116" t="s">
        <v>20</v>
      </c>
      <c r="Y18" s="116"/>
      <c r="Z18" s="116">
        <f t="shared" si="9"/>
        <v>0</v>
      </c>
      <c r="AA18" s="116">
        <f t="shared" si="10"/>
        <v>0</v>
      </c>
      <c r="AB18" s="116">
        <v>0</v>
      </c>
      <c r="AC18" s="116">
        <v>0</v>
      </c>
      <c r="AD18" s="116">
        <f t="shared" si="11"/>
        <v>0</v>
      </c>
      <c r="AE18" s="116">
        <v>0</v>
      </c>
      <c r="AF18" s="116">
        <v>0</v>
      </c>
      <c r="AG18" s="116">
        <f t="shared" si="12"/>
        <v>0</v>
      </c>
      <c r="AH18" s="116">
        <v>0</v>
      </c>
      <c r="AI18" s="116">
        <v>0</v>
      </c>
    </row>
    <row r="19" spans="1:35" ht="19.5" customHeight="1">
      <c r="A19" s="133" t="s">
        <v>183</v>
      </c>
      <c r="B19" s="133" t="s">
        <v>20</v>
      </c>
      <c r="C19" s="133" t="s">
        <v>20</v>
      </c>
      <c r="D19" s="133" t="s">
        <v>184</v>
      </c>
      <c r="E19" s="116">
        <f t="shared" si="0"/>
        <v>2089654</v>
      </c>
      <c r="F19" s="116">
        <f t="shared" si="1"/>
        <v>2089654</v>
      </c>
      <c r="G19" s="116">
        <f t="shared" si="2"/>
        <v>2089654</v>
      </c>
      <c r="H19" s="116">
        <v>2089654</v>
      </c>
      <c r="I19" s="116">
        <v>0</v>
      </c>
      <c r="J19" s="116">
        <f t="shared" si="3"/>
        <v>0</v>
      </c>
      <c r="K19" s="116">
        <v>0</v>
      </c>
      <c r="L19" s="116">
        <v>0</v>
      </c>
      <c r="M19" s="116">
        <f t="shared" si="4"/>
        <v>0</v>
      </c>
      <c r="N19" s="116">
        <v>0</v>
      </c>
      <c r="O19" s="116">
        <v>0</v>
      </c>
      <c r="P19" s="116">
        <f t="shared" si="5"/>
        <v>0</v>
      </c>
      <c r="Q19" s="116">
        <f t="shared" si="6"/>
        <v>0</v>
      </c>
      <c r="R19" s="116">
        <v>0</v>
      </c>
      <c r="S19" s="116">
        <v>0</v>
      </c>
      <c r="T19" s="116">
        <f t="shared" si="7"/>
        <v>0</v>
      </c>
      <c r="U19" s="116">
        <v>0</v>
      </c>
      <c r="V19" s="116">
        <v>0</v>
      </c>
      <c r="W19" s="116">
        <f t="shared" si="8"/>
        <v>0</v>
      </c>
      <c r="X19" s="116" t="s">
        <v>20</v>
      </c>
      <c r="Y19" s="116"/>
      <c r="Z19" s="116">
        <f t="shared" si="9"/>
        <v>0</v>
      </c>
      <c r="AA19" s="116">
        <f t="shared" si="10"/>
        <v>0</v>
      </c>
      <c r="AB19" s="116">
        <v>0</v>
      </c>
      <c r="AC19" s="116">
        <v>0</v>
      </c>
      <c r="AD19" s="116">
        <f t="shared" si="11"/>
        <v>0</v>
      </c>
      <c r="AE19" s="116">
        <v>0</v>
      </c>
      <c r="AF19" s="116">
        <v>0</v>
      </c>
      <c r="AG19" s="116">
        <f t="shared" si="12"/>
        <v>0</v>
      </c>
      <c r="AH19" s="116">
        <v>0</v>
      </c>
      <c r="AI19" s="116">
        <v>0</v>
      </c>
    </row>
    <row r="20" spans="1:35" ht="19.5" customHeight="1">
      <c r="A20" s="133" t="s">
        <v>185</v>
      </c>
      <c r="B20" s="133" t="s">
        <v>88</v>
      </c>
      <c r="C20" s="133" t="s">
        <v>89</v>
      </c>
      <c r="D20" s="133" t="s">
        <v>186</v>
      </c>
      <c r="E20" s="116">
        <f t="shared" si="0"/>
        <v>1931617</v>
      </c>
      <c r="F20" s="116">
        <f t="shared" si="1"/>
        <v>1931617</v>
      </c>
      <c r="G20" s="116">
        <f t="shared" si="2"/>
        <v>1931617</v>
      </c>
      <c r="H20" s="116">
        <v>1931617</v>
      </c>
      <c r="I20" s="116">
        <v>0</v>
      </c>
      <c r="J20" s="116">
        <f t="shared" si="3"/>
        <v>0</v>
      </c>
      <c r="K20" s="116">
        <v>0</v>
      </c>
      <c r="L20" s="116">
        <v>0</v>
      </c>
      <c r="M20" s="116">
        <f t="shared" si="4"/>
        <v>0</v>
      </c>
      <c r="N20" s="116">
        <v>0</v>
      </c>
      <c r="O20" s="116">
        <v>0</v>
      </c>
      <c r="P20" s="116">
        <f t="shared" si="5"/>
        <v>0</v>
      </c>
      <c r="Q20" s="116">
        <f t="shared" si="6"/>
        <v>0</v>
      </c>
      <c r="R20" s="116">
        <v>0</v>
      </c>
      <c r="S20" s="116">
        <v>0</v>
      </c>
      <c r="T20" s="116">
        <f t="shared" si="7"/>
        <v>0</v>
      </c>
      <c r="U20" s="116">
        <v>0</v>
      </c>
      <c r="V20" s="116">
        <v>0</v>
      </c>
      <c r="W20" s="116">
        <f t="shared" si="8"/>
        <v>0</v>
      </c>
      <c r="X20" s="116" t="s">
        <v>20</v>
      </c>
      <c r="Y20" s="116"/>
      <c r="Z20" s="116">
        <f t="shared" si="9"/>
        <v>0</v>
      </c>
      <c r="AA20" s="116">
        <f t="shared" si="10"/>
        <v>0</v>
      </c>
      <c r="AB20" s="116">
        <v>0</v>
      </c>
      <c r="AC20" s="116">
        <v>0</v>
      </c>
      <c r="AD20" s="116">
        <f t="shared" si="11"/>
        <v>0</v>
      </c>
      <c r="AE20" s="116">
        <v>0</v>
      </c>
      <c r="AF20" s="116">
        <v>0</v>
      </c>
      <c r="AG20" s="116">
        <f t="shared" si="12"/>
        <v>0</v>
      </c>
      <c r="AH20" s="116">
        <v>0</v>
      </c>
      <c r="AI20" s="116">
        <v>0</v>
      </c>
    </row>
    <row r="21" spans="1:35" ht="19.5" customHeight="1">
      <c r="A21" s="133" t="s">
        <v>185</v>
      </c>
      <c r="B21" s="133" t="s">
        <v>101</v>
      </c>
      <c r="C21" s="133" t="s">
        <v>89</v>
      </c>
      <c r="D21" s="133" t="s">
        <v>187</v>
      </c>
      <c r="E21" s="116">
        <f t="shared" si="0"/>
        <v>158037</v>
      </c>
      <c r="F21" s="116">
        <f t="shared" si="1"/>
        <v>158037</v>
      </c>
      <c r="G21" s="116">
        <f t="shared" si="2"/>
        <v>158037</v>
      </c>
      <c r="H21" s="116">
        <v>158037</v>
      </c>
      <c r="I21" s="116">
        <v>0</v>
      </c>
      <c r="J21" s="116">
        <f t="shared" si="3"/>
        <v>0</v>
      </c>
      <c r="K21" s="116">
        <v>0</v>
      </c>
      <c r="L21" s="116">
        <v>0</v>
      </c>
      <c r="M21" s="116">
        <f t="shared" si="4"/>
        <v>0</v>
      </c>
      <c r="N21" s="116">
        <v>0</v>
      </c>
      <c r="O21" s="116">
        <v>0</v>
      </c>
      <c r="P21" s="116">
        <f t="shared" si="5"/>
        <v>0</v>
      </c>
      <c r="Q21" s="116">
        <f t="shared" si="6"/>
        <v>0</v>
      </c>
      <c r="R21" s="116">
        <v>0</v>
      </c>
      <c r="S21" s="116">
        <v>0</v>
      </c>
      <c r="T21" s="116">
        <f t="shared" si="7"/>
        <v>0</v>
      </c>
      <c r="U21" s="116">
        <v>0</v>
      </c>
      <c r="V21" s="116">
        <v>0</v>
      </c>
      <c r="W21" s="116">
        <f t="shared" si="8"/>
        <v>0</v>
      </c>
      <c r="X21" s="116" t="s">
        <v>20</v>
      </c>
      <c r="Y21" s="116"/>
      <c r="Z21" s="116">
        <f t="shared" si="9"/>
        <v>0</v>
      </c>
      <c r="AA21" s="116">
        <f t="shared" si="10"/>
        <v>0</v>
      </c>
      <c r="AB21" s="116">
        <v>0</v>
      </c>
      <c r="AC21" s="116">
        <v>0</v>
      </c>
      <c r="AD21" s="116">
        <f t="shared" si="11"/>
        <v>0</v>
      </c>
      <c r="AE21" s="116">
        <v>0</v>
      </c>
      <c r="AF21" s="116">
        <v>0</v>
      </c>
      <c r="AG21" s="116">
        <f t="shared" si="12"/>
        <v>0</v>
      </c>
      <c r="AH21" s="116">
        <v>0</v>
      </c>
      <c r="AI21" s="116">
        <v>0</v>
      </c>
    </row>
    <row r="22" spans="1:35" ht="19.5" customHeight="1">
      <c r="A22" s="133" t="s">
        <v>188</v>
      </c>
      <c r="B22" s="133" t="s">
        <v>20</v>
      </c>
      <c r="C22" s="133" t="s">
        <v>20</v>
      </c>
      <c r="D22" s="133" t="s">
        <v>189</v>
      </c>
      <c r="E22" s="116">
        <f t="shared" si="0"/>
        <v>2162742.4</v>
      </c>
      <c r="F22" s="116">
        <f t="shared" si="1"/>
        <v>2162742.4</v>
      </c>
      <c r="G22" s="116">
        <f t="shared" si="2"/>
        <v>2162742.4</v>
      </c>
      <c r="H22" s="116">
        <v>2162742.4</v>
      </c>
      <c r="I22" s="116">
        <v>0</v>
      </c>
      <c r="J22" s="116">
        <f t="shared" si="3"/>
        <v>0</v>
      </c>
      <c r="K22" s="116">
        <v>0</v>
      </c>
      <c r="L22" s="116">
        <v>0</v>
      </c>
      <c r="M22" s="116">
        <f t="shared" si="4"/>
        <v>0</v>
      </c>
      <c r="N22" s="116">
        <v>0</v>
      </c>
      <c r="O22" s="116">
        <v>0</v>
      </c>
      <c r="P22" s="116">
        <f t="shared" si="5"/>
        <v>0</v>
      </c>
      <c r="Q22" s="116">
        <f t="shared" si="6"/>
        <v>0</v>
      </c>
      <c r="R22" s="116">
        <v>0</v>
      </c>
      <c r="S22" s="116">
        <v>0</v>
      </c>
      <c r="T22" s="116">
        <f t="shared" si="7"/>
        <v>0</v>
      </c>
      <c r="U22" s="116">
        <v>0</v>
      </c>
      <c r="V22" s="116">
        <v>0</v>
      </c>
      <c r="W22" s="116">
        <f t="shared" si="8"/>
        <v>0</v>
      </c>
      <c r="X22" s="116" t="s">
        <v>20</v>
      </c>
      <c r="Y22" s="116"/>
      <c r="Z22" s="116">
        <f t="shared" si="9"/>
        <v>0</v>
      </c>
      <c r="AA22" s="116">
        <f t="shared" si="10"/>
        <v>0</v>
      </c>
      <c r="AB22" s="116">
        <v>0</v>
      </c>
      <c r="AC22" s="116">
        <v>0</v>
      </c>
      <c r="AD22" s="116">
        <f t="shared" si="11"/>
        <v>0</v>
      </c>
      <c r="AE22" s="116">
        <v>0</v>
      </c>
      <c r="AF22" s="116">
        <v>0</v>
      </c>
      <c r="AG22" s="116">
        <f t="shared" si="12"/>
        <v>0</v>
      </c>
      <c r="AH22" s="116">
        <v>0</v>
      </c>
      <c r="AI22" s="116">
        <v>0</v>
      </c>
    </row>
    <row r="23" spans="1:35" ht="19.5" customHeight="1">
      <c r="A23" s="133" t="s">
        <v>190</v>
      </c>
      <c r="B23" s="133" t="s">
        <v>88</v>
      </c>
      <c r="C23" s="133" t="s">
        <v>89</v>
      </c>
      <c r="D23" s="133" t="s">
        <v>191</v>
      </c>
      <c r="E23" s="116">
        <f t="shared" si="0"/>
        <v>2162742.4</v>
      </c>
      <c r="F23" s="116">
        <f t="shared" si="1"/>
        <v>2162742.4</v>
      </c>
      <c r="G23" s="116">
        <f t="shared" si="2"/>
        <v>2162742.4</v>
      </c>
      <c r="H23" s="116">
        <v>2162742.4</v>
      </c>
      <c r="I23" s="116">
        <v>0</v>
      </c>
      <c r="J23" s="116">
        <f t="shared" si="3"/>
        <v>0</v>
      </c>
      <c r="K23" s="116">
        <v>0</v>
      </c>
      <c r="L23" s="116">
        <v>0</v>
      </c>
      <c r="M23" s="116">
        <f t="shared" si="4"/>
        <v>0</v>
      </c>
      <c r="N23" s="116">
        <v>0</v>
      </c>
      <c r="O23" s="116">
        <v>0</v>
      </c>
      <c r="P23" s="116">
        <f t="shared" si="5"/>
        <v>0</v>
      </c>
      <c r="Q23" s="116">
        <f t="shared" si="6"/>
        <v>0</v>
      </c>
      <c r="R23" s="116">
        <v>0</v>
      </c>
      <c r="S23" s="116">
        <v>0</v>
      </c>
      <c r="T23" s="116">
        <f t="shared" si="7"/>
        <v>0</v>
      </c>
      <c r="U23" s="116">
        <v>0</v>
      </c>
      <c r="V23" s="116">
        <v>0</v>
      </c>
      <c r="W23" s="116">
        <f t="shared" si="8"/>
        <v>0</v>
      </c>
      <c r="X23" s="116" t="s">
        <v>20</v>
      </c>
      <c r="Y23" s="116"/>
      <c r="Z23" s="116">
        <f t="shared" si="9"/>
        <v>0</v>
      </c>
      <c r="AA23" s="116">
        <f t="shared" si="10"/>
        <v>0</v>
      </c>
      <c r="AB23" s="116">
        <v>0</v>
      </c>
      <c r="AC23" s="116">
        <v>0</v>
      </c>
      <c r="AD23" s="116">
        <f t="shared" si="11"/>
        <v>0</v>
      </c>
      <c r="AE23" s="116">
        <v>0</v>
      </c>
      <c r="AF23" s="116">
        <v>0</v>
      </c>
      <c r="AG23" s="116">
        <f t="shared" si="12"/>
        <v>0</v>
      </c>
      <c r="AH23" s="116">
        <v>0</v>
      </c>
      <c r="AI23" s="116">
        <v>0</v>
      </c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21" style="0" customWidth="1"/>
    <col min="6" max="6" width="19.5" style="0" customWidth="1"/>
    <col min="7" max="19" width="14.66015625" style="0" customWidth="1"/>
    <col min="20" max="20" width="16.5" style="0" customWidth="1"/>
    <col min="21" max="112" width="14.66015625" style="0" customWidth="1"/>
    <col min="113" max="113" width="10.66015625" style="0" customWidth="1"/>
  </cols>
  <sheetData>
    <row r="1" spans="1:112" ht="19.5" customHeight="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135"/>
      <c r="AH1" s="135"/>
      <c r="DH1" s="143" t="s">
        <v>192</v>
      </c>
    </row>
    <row r="2" spans="1:112" ht="19.5" customHeight="1">
      <c r="A2" s="67" t="s">
        <v>193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</row>
    <row r="3" spans="1:112" ht="18.75" customHeight="1">
      <c r="A3" s="110" t="s">
        <v>5</v>
      </c>
      <c r="B3" s="68"/>
      <c r="C3" s="68"/>
      <c r="D3" s="68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70" t="s">
        <v>6</v>
      </c>
    </row>
    <row r="4" spans="1:112" ht="18.75" customHeight="1">
      <c r="A4" s="128" t="s">
        <v>59</v>
      </c>
      <c r="B4" s="128"/>
      <c r="C4" s="128"/>
      <c r="D4" s="128"/>
      <c r="E4" s="129" t="s">
        <v>60</v>
      </c>
      <c r="F4" s="130" t="s">
        <v>194</v>
      </c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 t="s">
        <v>195</v>
      </c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7" t="s">
        <v>196</v>
      </c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8"/>
      <c r="BH4" s="137"/>
      <c r="BI4" s="137" t="s">
        <v>197</v>
      </c>
      <c r="BJ4" s="137"/>
      <c r="BK4" s="137"/>
      <c r="BL4" s="137"/>
      <c r="BM4" s="137"/>
      <c r="BN4" s="137" t="s">
        <v>198</v>
      </c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 t="s">
        <v>199</v>
      </c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 t="s">
        <v>200</v>
      </c>
      <c r="CS4" s="137"/>
      <c r="CT4" s="137"/>
      <c r="CU4" s="137" t="s">
        <v>201</v>
      </c>
      <c r="CV4" s="137"/>
      <c r="CW4" s="137"/>
      <c r="CX4" s="137"/>
      <c r="CY4" s="137"/>
      <c r="CZ4" s="137"/>
      <c r="DA4" s="137" t="s">
        <v>202</v>
      </c>
      <c r="DB4" s="137"/>
      <c r="DC4" s="137"/>
      <c r="DD4" s="137" t="s">
        <v>203</v>
      </c>
      <c r="DE4" s="137"/>
      <c r="DF4" s="137"/>
      <c r="DG4" s="137"/>
      <c r="DH4" s="137"/>
    </row>
    <row r="5" spans="1:112" ht="18.75" customHeight="1">
      <c r="A5" s="128" t="s">
        <v>68</v>
      </c>
      <c r="B5" s="128"/>
      <c r="C5" s="128"/>
      <c r="D5" s="129" t="s">
        <v>70</v>
      </c>
      <c r="E5" s="129"/>
      <c r="F5" s="129" t="s">
        <v>75</v>
      </c>
      <c r="G5" s="129" t="s">
        <v>204</v>
      </c>
      <c r="H5" s="129" t="s">
        <v>205</v>
      </c>
      <c r="I5" s="129" t="s">
        <v>206</v>
      </c>
      <c r="J5" s="129" t="s">
        <v>207</v>
      </c>
      <c r="K5" s="129" t="s">
        <v>208</v>
      </c>
      <c r="L5" s="129" t="s">
        <v>209</v>
      </c>
      <c r="M5" s="129" t="s">
        <v>210</v>
      </c>
      <c r="N5" s="129" t="s">
        <v>211</v>
      </c>
      <c r="O5" s="129" t="s">
        <v>212</v>
      </c>
      <c r="P5" s="129" t="s">
        <v>213</v>
      </c>
      <c r="Q5" s="129" t="s">
        <v>214</v>
      </c>
      <c r="R5" s="129" t="s">
        <v>215</v>
      </c>
      <c r="S5" s="129" t="s">
        <v>216</v>
      </c>
      <c r="T5" s="129" t="s">
        <v>75</v>
      </c>
      <c r="U5" s="129" t="s">
        <v>217</v>
      </c>
      <c r="V5" s="129" t="s">
        <v>218</v>
      </c>
      <c r="W5" s="129" t="s">
        <v>219</v>
      </c>
      <c r="X5" s="129" t="s">
        <v>220</v>
      </c>
      <c r="Y5" s="129" t="s">
        <v>221</v>
      </c>
      <c r="Z5" s="129" t="s">
        <v>222</v>
      </c>
      <c r="AA5" s="129" t="s">
        <v>223</v>
      </c>
      <c r="AB5" s="129" t="s">
        <v>224</v>
      </c>
      <c r="AC5" s="129" t="s">
        <v>225</v>
      </c>
      <c r="AD5" s="129" t="s">
        <v>226</v>
      </c>
      <c r="AE5" s="129" t="s">
        <v>227</v>
      </c>
      <c r="AF5" s="129" t="s">
        <v>228</v>
      </c>
      <c r="AG5" s="129" t="s">
        <v>229</v>
      </c>
      <c r="AH5" s="129" t="s">
        <v>230</v>
      </c>
      <c r="AI5" s="129" t="s">
        <v>231</v>
      </c>
      <c r="AJ5" s="129" t="s">
        <v>232</v>
      </c>
      <c r="AK5" s="129" t="s">
        <v>233</v>
      </c>
      <c r="AL5" s="129" t="s">
        <v>234</v>
      </c>
      <c r="AM5" s="129" t="s">
        <v>235</v>
      </c>
      <c r="AN5" s="129" t="s">
        <v>236</v>
      </c>
      <c r="AO5" s="129" t="s">
        <v>237</v>
      </c>
      <c r="AP5" s="129" t="s">
        <v>238</v>
      </c>
      <c r="AQ5" s="129" t="s">
        <v>239</v>
      </c>
      <c r="AR5" s="129" t="s">
        <v>240</v>
      </c>
      <c r="AS5" s="129" t="s">
        <v>241</v>
      </c>
      <c r="AT5" s="129" t="s">
        <v>242</v>
      </c>
      <c r="AU5" s="129" t="s">
        <v>243</v>
      </c>
      <c r="AV5" s="129" t="s">
        <v>75</v>
      </c>
      <c r="AW5" s="129" t="s">
        <v>244</v>
      </c>
      <c r="AX5" s="129" t="s">
        <v>245</v>
      </c>
      <c r="AY5" s="129" t="s">
        <v>246</v>
      </c>
      <c r="AZ5" s="129" t="s">
        <v>247</v>
      </c>
      <c r="BA5" s="129" t="s">
        <v>248</v>
      </c>
      <c r="BB5" s="129" t="s">
        <v>249</v>
      </c>
      <c r="BC5" s="129" t="s">
        <v>215</v>
      </c>
      <c r="BD5" s="129" t="s">
        <v>250</v>
      </c>
      <c r="BE5" s="129" t="s">
        <v>251</v>
      </c>
      <c r="BF5" s="139" t="s">
        <v>252</v>
      </c>
      <c r="BG5" s="129" t="s">
        <v>253</v>
      </c>
      <c r="BH5" s="140" t="s">
        <v>254</v>
      </c>
      <c r="BI5" s="129" t="s">
        <v>75</v>
      </c>
      <c r="BJ5" s="129" t="s">
        <v>255</v>
      </c>
      <c r="BK5" s="129" t="s">
        <v>256</v>
      </c>
      <c r="BL5" s="129" t="s">
        <v>257</v>
      </c>
      <c r="BM5" s="129" t="s">
        <v>258</v>
      </c>
      <c r="BN5" s="129" t="s">
        <v>75</v>
      </c>
      <c r="BO5" s="129" t="s">
        <v>259</v>
      </c>
      <c r="BP5" s="129" t="s">
        <v>260</v>
      </c>
      <c r="BQ5" s="129" t="s">
        <v>261</v>
      </c>
      <c r="BR5" s="129" t="s">
        <v>262</v>
      </c>
      <c r="BS5" s="129" t="s">
        <v>263</v>
      </c>
      <c r="BT5" s="129" t="s">
        <v>264</v>
      </c>
      <c r="BU5" s="129" t="s">
        <v>265</v>
      </c>
      <c r="BV5" s="129" t="s">
        <v>266</v>
      </c>
      <c r="BW5" s="129" t="s">
        <v>267</v>
      </c>
      <c r="BX5" s="129" t="s">
        <v>268</v>
      </c>
      <c r="BY5" s="129" t="s">
        <v>269</v>
      </c>
      <c r="BZ5" s="129" t="s">
        <v>270</v>
      </c>
      <c r="CA5" s="129" t="s">
        <v>75</v>
      </c>
      <c r="CB5" s="129" t="s">
        <v>259</v>
      </c>
      <c r="CC5" s="129" t="s">
        <v>260</v>
      </c>
      <c r="CD5" s="129" t="s">
        <v>261</v>
      </c>
      <c r="CE5" s="129" t="s">
        <v>262</v>
      </c>
      <c r="CF5" s="129" t="s">
        <v>263</v>
      </c>
      <c r="CG5" s="129" t="s">
        <v>264</v>
      </c>
      <c r="CH5" s="129" t="s">
        <v>265</v>
      </c>
      <c r="CI5" s="129" t="s">
        <v>271</v>
      </c>
      <c r="CJ5" s="129" t="s">
        <v>272</v>
      </c>
      <c r="CK5" s="129" t="s">
        <v>273</v>
      </c>
      <c r="CL5" s="129" t="s">
        <v>274</v>
      </c>
      <c r="CM5" s="129" t="s">
        <v>266</v>
      </c>
      <c r="CN5" s="129" t="s">
        <v>267</v>
      </c>
      <c r="CO5" s="129" t="s">
        <v>275</v>
      </c>
      <c r="CP5" s="129" t="s">
        <v>269</v>
      </c>
      <c r="CQ5" s="129" t="s">
        <v>199</v>
      </c>
      <c r="CR5" s="129" t="s">
        <v>75</v>
      </c>
      <c r="CS5" s="129" t="s">
        <v>276</v>
      </c>
      <c r="CT5" s="129" t="s">
        <v>277</v>
      </c>
      <c r="CU5" s="129" t="s">
        <v>75</v>
      </c>
      <c r="CV5" s="129" t="s">
        <v>276</v>
      </c>
      <c r="CW5" s="129" t="s">
        <v>278</v>
      </c>
      <c r="CX5" s="129" t="s">
        <v>279</v>
      </c>
      <c r="CY5" s="129" t="s">
        <v>280</v>
      </c>
      <c r="CZ5" s="129" t="s">
        <v>277</v>
      </c>
      <c r="DA5" s="129" t="s">
        <v>75</v>
      </c>
      <c r="DB5" s="129" t="s">
        <v>202</v>
      </c>
      <c r="DC5" s="129" t="s">
        <v>281</v>
      </c>
      <c r="DD5" s="129" t="s">
        <v>75</v>
      </c>
      <c r="DE5" s="129" t="s">
        <v>282</v>
      </c>
      <c r="DF5" s="129" t="s">
        <v>283</v>
      </c>
      <c r="DG5" s="129" t="s">
        <v>284</v>
      </c>
      <c r="DH5" s="129" t="s">
        <v>203</v>
      </c>
    </row>
    <row r="6" spans="1:112" ht="18.75" customHeight="1">
      <c r="A6" s="131" t="s">
        <v>80</v>
      </c>
      <c r="B6" s="132" t="s">
        <v>81</v>
      </c>
      <c r="C6" s="131" t="s">
        <v>82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 t="s">
        <v>285</v>
      </c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39"/>
      <c r="BG6" s="129"/>
      <c r="BH6" s="140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</row>
    <row r="7" spans="1:112" ht="18.75" customHeight="1">
      <c r="A7" s="133" t="s">
        <v>20</v>
      </c>
      <c r="B7" s="133" t="s">
        <v>20</v>
      </c>
      <c r="C7" s="133" t="s">
        <v>20</v>
      </c>
      <c r="D7" s="133" t="s">
        <v>60</v>
      </c>
      <c r="E7" s="134">
        <f aca="true" t="shared" si="0" ref="E7:E27">SUM(F7,T7,AV7,BI7,BN7,CA7,CR7,CU7,DA7,DD7)</f>
        <v>7096422.4</v>
      </c>
      <c r="F7" s="134">
        <f aca="true" t="shared" si="1" ref="F7:F27">SUM(G7:S7)</f>
        <v>4398479</v>
      </c>
      <c r="G7" s="134">
        <v>1760844</v>
      </c>
      <c r="H7" s="134">
        <v>739704</v>
      </c>
      <c r="I7" s="134">
        <v>80313</v>
      </c>
      <c r="J7" s="134">
        <v>0</v>
      </c>
      <c r="K7" s="134">
        <v>581004</v>
      </c>
      <c r="L7" s="134">
        <v>505920</v>
      </c>
      <c r="M7" s="134">
        <v>0</v>
      </c>
      <c r="N7" s="134">
        <v>230166</v>
      </c>
      <c r="O7" s="134">
        <v>66648</v>
      </c>
      <c r="P7" s="134">
        <v>54431</v>
      </c>
      <c r="Q7" s="134">
        <v>379449</v>
      </c>
      <c r="R7" s="134">
        <v>0</v>
      </c>
      <c r="S7" s="134">
        <v>0</v>
      </c>
      <c r="T7" s="134">
        <f aca="true" t="shared" si="2" ref="T7:T27">SUM(U7:AU7)</f>
        <v>535201</v>
      </c>
      <c r="U7" s="134">
        <v>70000</v>
      </c>
      <c r="V7" s="134">
        <v>67000</v>
      </c>
      <c r="W7" s="134">
        <v>10000</v>
      </c>
      <c r="X7" s="134">
        <v>0</v>
      </c>
      <c r="Y7" s="134">
        <v>10000</v>
      </c>
      <c r="Z7" s="134">
        <v>89250</v>
      </c>
      <c r="AA7" s="134">
        <v>26000</v>
      </c>
      <c r="AB7" s="134">
        <v>0</v>
      </c>
      <c r="AC7" s="134">
        <v>0</v>
      </c>
      <c r="AD7" s="134">
        <v>60000</v>
      </c>
      <c r="AE7" s="134">
        <v>0</v>
      </c>
      <c r="AF7" s="134">
        <v>24000</v>
      </c>
      <c r="AG7" s="134">
        <v>10000</v>
      </c>
      <c r="AH7" s="134">
        <v>0</v>
      </c>
      <c r="AI7" s="134">
        <v>56914</v>
      </c>
      <c r="AJ7" s="134">
        <v>0</v>
      </c>
      <c r="AK7" s="134">
        <v>0</v>
      </c>
      <c r="AL7" s="134">
        <v>0</v>
      </c>
      <c r="AM7" s="134">
        <v>0</v>
      </c>
      <c r="AN7" s="134">
        <v>57000</v>
      </c>
      <c r="AO7" s="134">
        <v>0</v>
      </c>
      <c r="AP7" s="134">
        <v>20000</v>
      </c>
      <c r="AQ7" s="134">
        <v>0</v>
      </c>
      <c r="AR7" s="134">
        <v>0</v>
      </c>
      <c r="AS7" s="134">
        <v>0</v>
      </c>
      <c r="AT7" s="134">
        <v>0</v>
      </c>
      <c r="AU7" s="134">
        <v>35037</v>
      </c>
      <c r="AV7" s="134">
        <f aca="true" t="shared" si="3" ref="AV7:AV27">SUM(AW7:BH7)</f>
        <v>2162742.4</v>
      </c>
      <c r="AW7" s="134">
        <v>0</v>
      </c>
      <c r="AX7" s="134">
        <v>0</v>
      </c>
      <c r="AY7" s="134">
        <v>0</v>
      </c>
      <c r="AZ7" s="134">
        <v>0</v>
      </c>
      <c r="BA7" s="134">
        <v>2162562.4</v>
      </c>
      <c r="BB7" s="134">
        <v>0</v>
      </c>
      <c r="BC7" s="134">
        <v>0</v>
      </c>
      <c r="BD7" s="134">
        <v>0</v>
      </c>
      <c r="BE7" s="134">
        <v>180</v>
      </c>
      <c r="BF7" s="141">
        <v>0</v>
      </c>
      <c r="BG7" s="134">
        <v>0</v>
      </c>
      <c r="BH7" s="142">
        <v>0</v>
      </c>
      <c r="BI7" s="134">
        <f aca="true" t="shared" si="4" ref="BI7:BI27">SUM(BJ7:BM7)</f>
        <v>0</v>
      </c>
      <c r="BJ7" s="134">
        <v>0</v>
      </c>
      <c r="BK7" s="134">
        <v>0</v>
      </c>
      <c r="BL7" s="134">
        <v>0</v>
      </c>
      <c r="BM7" s="134">
        <v>0</v>
      </c>
      <c r="BN7" s="134">
        <v>0</v>
      </c>
      <c r="BO7" s="134">
        <v>0</v>
      </c>
      <c r="BP7" s="134">
        <v>0</v>
      </c>
      <c r="BQ7" s="134">
        <v>0</v>
      </c>
      <c r="BR7" s="134">
        <v>0</v>
      </c>
      <c r="BS7" s="134">
        <v>0</v>
      </c>
      <c r="BT7" s="134">
        <v>0</v>
      </c>
      <c r="BU7" s="134">
        <v>0</v>
      </c>
      <c r="BV7" s="134">
        <v>0</v>
      </c>
      <c r="BW7" s="134">
        <v>0</v>
      </c>
      <c r="BX7" s="134">
        <v>0</v>
      </c>
      <c r="BY7" s="134">
        <v>0</v>
      </c>
      <c r="BZ7" s="134">
        <v>0</v>
      </c>
      <c r="CA7" s="134">
        <f aca="true" t="shared" si="5" ref="CA7:CA27">SUM(CB7:CQ7)</f>
        <v>0</v>
      </c>
      <c r="CB7" s="134">
        <v>0</v>
      </c>
      <c r="CC7" s="134">
        <v>0</v>
      </c>
      <c r="CD7" s="134">
        <v>0</v>
      </c>
      <c r="CE7" s="134">
        <v>0</v>
      </c>
      <c r="CF7" s="134">
        <v>0</v>
      </c>
      <c r="CG7" s="134">
        <v>0</v>
      </c>
      <c r="CH7" s="134">
        <v>0</v>
      </c>
      <c r="CI7" s="134">
        <v>0</v>
      </c>
      <c r="CJ7" s="134">
        <v>0</v>
      </c>
      <c r="CK7" s="134">
        <v>0</v>
      </c>
      <c r="CL7" s="134">
        <v>0</v>
      </c>
      <c r="CM7" s="134">
        <v>0</v>
      </c>
      <c r="CN7" s="134">
        <v>0</v>
      </c>
      <c r="CO7" s="134">
        <v>0</v>
      </c>
      <c r="CP7" s="134">
        <v>0</v>
      </c>
      <c r="CQ7" s="134">
        <v>0</v>
      </c>
      <c r="CR7" s="134">
        <f aca="true" t="shared" si="6" ref="CR7:CR27">SUM(CS7:CT7)</f>
        <v>0</v>
      </c>
      <c r="CS7" s="134">
        <v>0</v>
      </c>
      <c r="CT7" s="134">
        <v>0</v>
      </c>
      <c r="CU7" s="134">
        <v>0</v>
      </c>
      <c r="CV7" s="134">
        <v>0</v>
      </c>
      <c r="CW7" s="134">
        <v>0</v>
      </c>
      <c r="CX7" s="134">
        <v>0</v>
      </c>
      <c r="CY7" s="134">
        <v>0</v>
      </c>
      <c r="CZ7" s="134">
        <v>0</v>
      </c>
      <c r="DA7" s="134">
        <f aca="true" t="shared" si="7" ref="DA7:DA27">SUM(DB7:DC7)</f>
        <v>0</v>
      </c>
      <c r="DB7" s="134">
        <v>0</v>
      </c>
      <c r="DC7" s="134">
        <v>0</v>
      </c>
      <c r="DD7" s="134">
        <f aca="true" t="shared" si="8" ref="DD7:DD27">SUM(DE7:DH7)</f>
        <v>0</v>
      </c>
      <c r="DE7" s="134">
        <v>0</v>
      </c>
      <c r="DF7" s="134">
        <v>0</v>
      </c>
      <c r="DG7" s="134">
        <v>0</v>
      </c>
      <c r="DH7" s="134">
        <v>0</v>
      </c>
    </row>
    <row r="8" spans="1:112" ht="18.75" customHeight="1">
      <c r="A8" s="133" t="s">
        <v>20</v>
      </c>
      <c r="B8" s="133" t="s">
        <v>20</v>
      </c>
      <c r="C8" s="133" t="s">
        <v>20</v>
      </c>
      <c r="D8" s="133" t="s">
        <v>286</v>
      </c>
      <c r="E8" s="134">
        <f t="shared" si="0"/>
        <v>3794446</v>
      </c>
      <c r="F8" s="134">
        <f t="shared" si="1"/>
        <v>3161865</v>
      </c>
      <c r="G8" s="134">
        <v>1760844</v>
      </c>
      <c r="H8" s="134">
        <v>739704</v>
      </c>
      <c r="I8" s="134">
        <v>80313</v>
      </c>
      <c r="J8" s="134">
        <v>0</v>
      </c>
      <c r="K8" s="134">
        <v>581004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f t="shared" si="2"/>
        <v>535201</v>
      </c>
      <c r="U8" s="134">
        <v>70000</v>
      </c>
      <c r="V8" s="134">
        <v>67000</v>
      </c>
      <c r="W8" s="134">
        <v>10000</v>
      </c>
      <c r="X8" s="134">
        <v>0</v>
      </c>
      <c r="Y8" s="134">
        <v>10000</v>
      </c>
      <c r="Z8" s="134">
        <v>89250</v>
      </c>
      <c r="AA8" s="134">
        <v>26000</v>
      </c>
      <c r="AB8" s="134">
        <v>0</v>
      </c>
      <c r="AC8" s="134">
        <v>0</v>
      </c>
      <c r="AD8" s="134">
        <v>60000</v>
      </c>
      <c r="AE8" s="134">
        <v>0</v>
      </c>
      <c r="AF8" s="134">
        <v>24000</v>
      </c>
      <c r="AG8" s="134">
        <v>10000</v>
      </c>
      <c r="AH8" s="134">
        <v>0</v>
      </c>
      <c r="AI8" s="134">
        <v>56914</v>
      </c>
      <c r="AJ8" s="134">
        <v>0</v>
      </c>
      <c r="AK8" s="134">
        <v>0</v>
      </c>
      <c r="AL8" s="134">
        <v>0</v>
      </c>
      <c r="AM8" s="134">
        <v>0</v>
      </c>
      <c r="AN8" s="134">
        <v>57000</v>
      </c>
      <c r="AO8" s="134">
        <v>0</v>
      </c>
      <c r="AP8" s="134">
        <v>20000</v>
      </c>
      <c r="AQ8" s="134">
        <v>0</v>
      </c>
      <c r="AR8" s="134">
        <v>0</v>
      </c>
      <c r="AS8" s="134">
        <v>0</v>
      </c>
      <c r="AT8" s="134">
        <v>0</v>
      </c>
      <c r="AU8" s="134">
        <v>35037</v>
      </c>
      <c r="AV8" s="134">
        <f t="shared" si="3"/>
        <v>97380</v>
      </c>
      <c r="AW8" s="134">
        <v>0</v>
      </c>
      <c r="AX8" s="134">
        <v>0</v>
      </c>
      <c r="AY8" s="134">
        <v>0</v>
      </c>
      <c r="AZ8" s="134">
        <v>0</v>
      </c>
      <c r="BA8" s="134">
        <v>97200</v>
      </c>
      <c r="BB8" s="134">
        <v>0</v>
      </c>
      <c r="BC8" s="134">
        <v>0</v>
      </c>
      <c r="BD8" s="134">
        <v>0</v>
      </c>
      <c r="BE8" s="134">
        <v>180</v>
      </c>
      <c r="BF8" s="141">
        <v>0</v>
      </c>
      <c r="BG8" s="134">
        <v>0</v>
      </c>
      <c r="BH8" s="142">
        <v>0</v>
      </c>
      <c r="BI8" s="134">
        <f t="shared" si="4"/>
        <v>0</v>
      </c>
      <c r="BJ8" s="134">
        <v>0</v>
      </c>
      <c r="BK8" s="134">
        <v>0</v>
      </c>
      <c r="BL8" s="134">
        <v>0</v>
      </c>
      <c r="BM8" s="134">
        <v>0</v>
      </c>
      <c r="BN8" s="134">
        <v>0</v>
      </c>
      <c r="BO8" s="134">
        <v>0</v>
      </c>
      <c r="BP8" s="134">
        <v>0</v>
      </c>
      <c r="BQ8" s="134">
        <v>0</v>
      </c>
      <c r="BR8" s="134">
        <v>0</v>
      </c>
      <c r="BS8" s="134">
        <v>0</v>
      </c>
      <c r="BT8" s="134">
        <v>0</v>
      </c>
      <c r="BU8" s="134">
        <v>0</v>
      </c>
      <c r="BV8" s="134">
        <v>0</v>
      </c>
      <c r="BW8" s="134">
        <v>0</v>
      </c>
      <c r="BX8" s="134">
        <v>0</v>
      </c>
      <c r="BY8" s="134">
        <v>0</v>
      </c>
      <c r="BZ8" s="134">
        <v>0</v>
      </c>
      <c r="CA8" s="134">
        <f t="shared" si="5"/>
        <v>0</v>
      </c>
      <c r="CB8" s="134">
        <v>0</v>
      </c>
      <c r="CC8" s="134">
        <v>0</v>
      </c>
      <c r="CD8" s="134">
        <v>0</v>
      </c>
      <c r="CE8" s="134">
        <v>0</v>
      </c>
      <c r="CF8" s="134">
        <v>0</v>
      </c>
      <c r="CG8" s="134">
        <v>0</v>
      </c>
      <c r="CH8" s="134">
        <v>0</v>
      </c>
      <c r="CI8" s="134">
        <v>0</v>
      </c>
      <c r="CJ8" s="134">
        <v>0</v>
      </c>
      <c r="CK8" s="134">
        <v>0</v>
      </c>
      <c r="CL8" s="134">
        <v>0</v>
      </c>
      <c r="CM8" s="134">
        <v>0</v>
      </c>
      <c r="CN8" s="134">
        <v>0</v>
      </c>
      <c r="CO8" s="134">
        <v>0</v>
      </c>
      <c r="CP8" s="134">
        <v>0</v>
      </c>
      <c r="CQ8" s="134">
        <v>0</v>
      </c>
      <c r="CR8" s="134">
        <f t="shared" si="6"/>
        <v>0</v>
      </c>
      <c r="CS8" s="134">
        <v>0</v>
      </c>
      <c r="CT8" s="134">
        <v>0</v>
      </c>
      <c r="CU8" s="134">
        <v>0</v>
      </c>
      <c r="CV8" s="134">
        <v>0</v>
      </c>
      <c r="CW8" s="134">
        <v>0</v>
      </c>
      <c r="CX8" s="134">
        <v>0</v>
      </c>
      <c r="CY8" s="134">
        <v>0</v>
      </c>
      <c r="CZ8" s="134">
        <v>0</v>
      </c>
      <c r="DA8" s="134">
        <f t="shared" si="7"/>
        <v>0</v>
      </c>
      <c r="DB8" s="134">
        <v>0</v>
      </c>
      <c r="DC8" s="134">
        <v>0</v>
      </c>
      <c r="DD8" s="134">
        <f t="shared" si="8"/>
        <v>0</v>
      </c>
      <c r="DE8" s="134">
        <v>0</v>
      </c>
      <c r="DF8" s="134">
        <v>0</v>
      </c>
      <c r="DG8" s="134">
        <v>0</v>
      </c>
      <c r="DH8" s="134">
        <v>0</v>
      </c>
    </row>
    <row r="9" spans="1:112" ht="18.75" customHeight="1">
      <c r="A9" s="133" t="s">
        <v>20</v>
      </c>
      <c r="B9" s="133" t="s">
        <v>20</v>
      </c>
      <c r="C9" s="133" t="s">
        <v>20</v>
      </c>
      <c r="D9" s="133" t="s">
        <v>287</v>
      </c>
      <c r="E9" s="134">
        <f t="shared" si="0"/>
        <v>3794446</v>
      </c>
      <c r="F9" s="134">
        <f t="shared" si="1"/>
        <v>3161865</v>
      </c>
      <c r="G9" s="134">
        <v>1760844</v>
      </c>
      <c r="H9" s="134">
        <v>739704</v>
      </c>
      <c r="I9" s="134">
        <v>80313</v>
      </c>
      <c r="J9" s="134">
        <v>0</v>
      </c>
      <c r="K9" s="134">
        <v>581004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f t="shared" si="2"/>
        <v>535201</v>
      </c>
      <c r="U9" s="134">
        <v>70000</v>
      </c>
      <c r="V9" s="134">
        <v>67000</v>
      </c>
      <c r="W9" s="134">
        <v>10000</v>
      </c>
      <c r="X9" s="134">
        <v>0</v>
      </c>
      <c r="Y9" s="134">
        <v>10000</v>
      </c>
      <c r="Z9" s="134">
        <v>89250</v>
      </c>
      <c r="AA9" s="134">
        <v>26000</v>
      </c>
      <c r="AB9" s="134">
        <v>0</v>
      </c>
      <c r="AC9" s="134">
        <v>0</v>
      </c>
      <c r="AD9" s="134">
        <v>60000</v>
      </c>
      <c r="AE9" s="134">
        <v>0</v>
      </c>
      <c r="AF9" s="134">
        <v>24000</v>
      </c>
      <c r="AG9" s="134">
        <v>10000</v>
      </c>
      <c r="AH9" s="134">
        <v>0</v>
      </c>
      <c r="AI9" s="134">
        <v>56914</v>
      </c>
      <c r="AJ9" s="134">
        <v>0</v>
      </c>
      <c r="AK9" s="134">
        <v>0</v>
      </c>
      <c r="AL9" s="134">
        <v>0</v>
      </c>
      <c r="AM9" s="134">
        <v>0</v>
      </c>
      <c r="AN9" s="134">
        <v>57000</v>
      </c>
      <c r="AO9" s="134">
        <v>0</v>
      </c>
      <c r="AP9" s="134">
        <v>20000</v>
      </c>
      <c r="AQ9" s="134">
        <v>0</v>
      </c>
      <c r="AR9" s="134">
        <v>0</v>
      </c>
      <c r="AS9" s="134">
        <v>0</v>
      </c>
      <c r="AT9" s="134">
        <v>0</v>
      </c>
      <c r="AU9" s="134">
        <v>35037</v>
      </c>
      <c r="AV9" s="134">
        <f t="shared" si="3"/>
        <v>97380</v>
      </c>
      <c r="AW9" s="134">
        <v>0</v>
      </c>
      <c r="AX9" s="134">
        <v>0</v>
      </c>
      <c r="AY9" s="134">
        <v>0</v>
      </c>
      <c r="AZ9" s="134">
        <v>0</v>
      </c>
      <c r="BA9" s="134">
        <v>97200</v>
      </c>
      <c r="BB9" s="134">
        <v>0</v>
      </c>
      <c r="BC9" s="134">
        <v>0</v>
      </c>
      <c r="BD9" s="134">
        <v>0</v>
      </c>
      <c r="BE9" s="134">
        <v>180</v>
      </c>
      <c r="BF9" s="141">
        <v>0</v>
      </c>
      <c r="BG9" s="134">
        <v>0</v>
      </c>
      <c r="BH9" s="142">
        <v>0</v>
      </c>
      <c r="BI9" s="134">
        <f t="shared" si="4"/>
        <v>0</v>
      </c>
      <c r="BJ9" s="134">
        <v>0</v>
      </c>
      <c r="BK9" s="134">
        <v>0</v>
      </c>
      <c r="BL9" s="134">
        <v>0</v>
      </c>
      <c r="BM9" s="134">
        <v>0</v>
      </c>
      <c r="BN9" s="134">
        <v>0</v>
      </c>
      <c r="BO9" s="134">
        <v>0</v>
      </c>
      <c r="BP9" s="134">
        <v>0</v>
      </c>
      <c r="BQ9" s="134">
        <v>0</v>
      </c>
      <c r="BR9" s="134">
        <v>0</v>
      </c>
      <c r="BS9" s="134">
        <v>0</v>
      </c>
      <c r="BT9" s="134">
        <v>0</v>
      </c>
      <c r="BU9" s="134">
        <v>0</v>
      </c>
      <c r="BV9" s="134">
        <v>0</v>
      </c>
      <c r="BW9" s="134">
        <v>0</v>
      </c>
      <c r="BX9" s="134">
        <v>0</v>
      </c>
      <c r="BY9" s="134">
        <v>0</v>
      </c>
      <c r="BZ9" s="134">
        <v>0</v>
      </c>
      <c r="CA9" s="134">
        <f t="shared" si="5"/>
        <v>0</v>
      </c>
      <c r="CB9" s="134">
        <v>0</v>
      </c>
      <c r="CC9" s="134">
        <v>0</v>
      </c>
      <c r="CD9" s="134">
        <v>0</v>
      </c>
      <c r="CE9" s="134">
        <v>0</v>
      </c>
      <c r="CF9" s="134">
        <v>0</v>
      </c>
      <c r="CG9" s="134">
        <v>0</v>
      </c>
      <c r="CH9" s="134">
        <v>0</v>
      </c>
      <c r="CI9" s="134">
        <v>0</v>
      </c>
      <c r="CJ9" s="134">
        <v>0</v>
      </c>
      <c r="CK9" s="134">
        <v>0</v>
      </c>
      <c r="CL9" s="134">
        <v>0</v>
      </c>
      <c r="CM9" s="134">
        <v>0</v>
      </c>
      <c r="CN9" s="134">
        <v>0</v>
      </c>
      <c r="CO9" s="134">
        <v>0</v>
      </c>
      <c r="CP9" s="134">
        <v>0</v>
      </c>
      <c r="CQ9" s="134">
        <v>0</v>
      </c>
      <c r="CR9" s="134">
        <f t="shared" si="6"/>
        <v>0</v>
      </c>
      <c r="CS9" s="134">
        <v>0</v>
      </c>
      <c r="CT9" s="134">
        <v>0</v>
      </c>
      <c r="CU9" s="134">
        <v>0</v>
      </c>
      <c r="CV9" s="134">
        <v>0</v>
      </c>
      <c r="CW9" s="134">
        <v>0</v>
      </c>
      <c r="CX9" s="134">
        <v>0</v>
      </c>
      <c r="CY9" s="134">
        <v>0</v>
      </c>
      <c r="CZ9" s="134">
        <v>0</v>
      </c>
      <c r="DA9" s="134">
        <f t="shared" si="7"/>
        <v>0</v>
      </c>
      <c r="DB9" s="134">
        <v>0</v>
      </c>
      <c r="DC9" s="134">
        <v>0</v>
      </c>
      <c r="DD9" s="134">
        <f t="shared" si="8"/>
        <v>0</v>
      </c>
      <c r="DE9" s="134">
        <v>0</v>
      </c>
      <c r="DF9" s="134">
        <v>0</v>
      </c>
      <c r="DG9" s="134">
        <v>0</v>
      </c>
      <c r="DH9" s="134">
        <v>0</v>
      </c>
    </row>
    <row r="10" spans="1:112" ht="18.75" customHeight="1">
      <c r="A10" s="133" t="s">
        <v>86</v>
      </c>
      <c r="B10" s="133" t="s">
        <v>87</v>
      </c>
      <c r="C10" s="133" t="s">
        <v>88</v>
      </c>
      <c r="D10" s="133" t="s">
        <v>90</v>
      </c>
      <c r="E10" s="134">
        <f t="shared" si="0"/>
        <v>2237605</v>
      </c>
      <c r="F10" s="134">
        <f t="shared" si="1"/>
        <v>1763181</v>
      </c>
      <c r="G10" s="134">
        <v>963756</v>
      </c>
      <c r="H10" s="134">
        <v>719112</v>
      </c>
      <c r="I10" s="134">
        <v>80313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f t="shared" si="2"/>
        <v>377164</v>
      </c>
      <c r="U10" s="134">
        <v>50000</v>
      </c>
      <c r="V10" s="134">
        <v>47000</v>
      </c>
      <c r="W10" s="134">
        <v>10000</v>
      </c>
      <c r="X10" s="134">
        <v>0</v>
      </c>
      <c r="Y10" s="134">
        <v>10000</v>
      </c>
      <c r="Z10" s="134">
        <v>69250</v>
      </c>
      <c r="AA10" s="134">
        <v>18000</v>
      </c>
      <c r="AB10" s="134">
        <v>0</v>
      </c>
      <c r="AC10" s="134">
        <v>0</v>
      </c>
      <c r="AD10" s="134">
        <v>30000</v>
      </c>
      <c r="AE10" s="134">
        <v>0</v>
      </c>
      <c r="AF10" s="134">
        <v>24000</v>
      </c>
      <c r="AG10" s="134">
        <v>0</v>
      </c>
      <c r="AH10" s="134">
        <v>0</v>
      </c>
      <c r="AI10" s="134">
        <v>56914</v>
      </c>
      <c r="AJ10" s="134">
        <v>0</v>
      </c>
      <c r="AK10" s="134">
        <v>0</v>
      </c>
      <c r="AL10" s="134">
        <v>0</v>
      </c>
      <c r="AM10" s="134">
        <v>0</v>
      </c>
      <c r="AN10" s="134">
        <v>42000</v>
      </c>
      <c r="AO10" s="134">
        <v>0</v>
      </c>
      <c r="AP10" s="134">
        <v>20000</v>
      </c>
      <c r="AQ10" s="134">
        <v>0</v>
      </c>
      <c r="AR10" s="134">
        <v>0</v>
      </c>
      <c r="AS10" s="134">
        <v>0</v>
      </c>
      <c r="AT10" s="134">
        <v>0</v>
      </c>
      <c r="AU10" s="134">
        <v>0</v>
      </c>
      <c r="AV10" s="134">
        <f t="shared" si="3"/>
        <v>97260</v>
      </c>
      <c r="AW10" s="134">
        <v>0</v>
      </c>
      <c r="AX10" s="134">
        <v>0</v>
      </c>
      <c r="AY10" s="134">
        <v>0</v>
      </c>
      <c r="AZ10" s="134">
        <v>0</v>
      </c>
      <c r="BA10" s="134">
        <v>97200</v>
      </c>
      <c r="BB10" s="134">
        <v>0</v>
      </c>
      <c r="BC10" s="134">
        <v>0</v>
      </c>
      <c r="BD10" s="134">
        <v>0</v>
      </c>
      <c r="BE10" s="134">
        <v>60</v>
      </c>
      <c r="BF10" s="141">
        <v>0</v>
      </c>
      <c r="BG10" s="134">
        <v>0</v>
      </c>
      <c r="BH10" s="142">
        <v>0</v>
      </c>
      <c r="BI10" s="134">
        <f t="shared" si="4"/>
        <v>0</v>
      </c>
      <c r="BJ10" s="134">
        <v>0</v>
      </c>
      <c r="BK10" s="134">
        <v>0</v>
      </c>
      <c r="BL10" s="134">
        <v>0</v>
      </c>
      <c r="BM10" s="134">
        <v>0</v>
      </c>
      <c r="BN10" s="134">
        <v>0</v>
      </c>
      <c r="BO10" s="134">
        <v>0</v>
      </c>
      <c r="BP10" s="134">
        <v>0</v>
      </c>
      <c r="BQ10" s="134">
        <v>0</v>
      </c>
      <c r="BR10" s="134">
        <v>0</v>
      </c>
      <c r="BS10" s="134">
        <v>0</v>
      </c>
      <c r="BT10" s="134">
        <v>0</v>
      </c>
      <c r="BU10" s="134">
        <v>0</v>
      </c>
      <c r="BV10" s="134">
        <v>0</v>
      </c>
      <c r="BW10" s="134">
        <v>0</v>
      </c>
      <c r="BX10" s="134">
        <v>0</v>
      </c>
      <c r="BY10" s="134">
        <v>0</v>
      </c>
      <c r="BZ10" s="134">
        <v>0</v>
      </c>
      <c r="CA10" s="134">
        <f t="shared" si="5"/>
        <v>0</v>
      </c>
      <c r="CB10" s="134">
        <v>0</v>
      </c>
      <c r="CC10" s="134">
        <v>0</v>
      </c>
      <c r="CD10" s="134">
        <v>0</v>
      </c>
      <c r="CE10" s="134">
        <v>0</v>
      </c>
      <c r="CF10" s="134">
        <v>0</v>
      </c>
      <c r="CG10" s="134">
        <v>0</v>
      </c>
      <c r="CH10" s="134">
        <v>0</v>
      </c>
      <c r="CI10" s="134">
        <v>0</v>
      </c>
      <c r="CJ10" s="134">
        <v>0</v>
      </c>
      <c r="CK10" s="134">
        <v>0</v>
      </c>
      <c r="CL10" s="134">
        <v>0</v>
      </c>
      <c r="CM10" s="134">
        <v>0</v>
      </c>
      <c r="CN10" s="134">
        <v>0</v>
      </c>
      <c r="CO10" s="134">
        <v>0</v>
      </c>
      <c r="CP10" s="134">
        <v>0</v>
      </c>
      <c r="CQ10" s="134">
        <v>0</v>
      </c>
      <c r="CR10" s="134">
        <f t="shared" si="6"/>
        <v>0</v>
      </c>
      <c r="CS10" s="134">
        <v>0</v>
      </c>
      <c r="CT10" s="134">
        <v>0</v>
      </c>
      <c r="CU10" s="134">
        <v>0</v>
      </c>
      <c r="CV10" s="134">
        <v>0</v>
      </c>
      <c r="CW10" s="134">
        <v>0</v>
      </c>
      <c r="CX10" s="134">
        <v>0</v>
      </c>
      <c r="CY10" s="134">
        <v>0</v>
      </c>
      <c r="CZ10" s="134">
        <v>0</v>
      </c>
      <c r="DA10" s="134">
        <f t="shared" si="7"/>
        <v>0</v>
      </c>
      <c r="DB10" s="134">
        <v>0</v>
      </c>
      <c r="DC10" s="134">
        <v>0</v>
      </c>
      <c r="DD10" s="134">
        <f t="shared" si="8"/>
        <v>0</v>
      </c>
      <c r="DE10" s="134">
        <v>0</v>
      </c>
      <c r="DF10" s="134">
        <v>0</v>
      </c>
      <c r="DG10" s="134">
        <v>0</v>
      </c>
      <c r="DH10" s="134">
        <v>0</v>
      </c>
    </row>
    <row r="11" spans="1:112" ht="18.75" customHeight="1">
      <c r="A11" s="133" t="s">
        <v>86</v>
      </c>
      <c r="B11" s="133" t="s">
        <v>87</v>
      </c>
      <c r="C11" s="133" t="s">
        <v>91</v>
      </c>
      <c r="D11" s="133" t="s">
        <v>92</v>
      </c>
      <c r="E11" s="134">
        <f t="shared" si="0"/>
        <v>1556841</v>
      </c>
      <c r="F11" s="134">
        <f t="shared" si="1"/>
        <v>1398684</v>
      </c>
      <c r="G11" s="134">
        <v>797088</v>
      </c>
      <c r="H11" s="134">
        <v>20592</v>
      </c>
      <c r="I11" s="134">
        <v>0</v>
      </c>
      <c r="J11" s="134">
        <v>0</v>
      </c>
      <c r="K11" s="134">
        <v>581004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f t="shared" si="2"/>
        <v>158037</v>
      </c>
      <c r="U11" s="134">
        <v>20000</v>
      </c>
      <c r="V11" s="134">
        <v>20000</v>
      </c>
      <c r="W11" s="134">
        <v>0</v>
      </c>
      <c r="X11" s="134">
        <v>0</v>
      </c>
      <c r="Y11" s="134">
        <v>0</v>
      </c>
      <c r="Z11" s="134">
        <v>20000</v>
      </c>
      <c r="AA11" s="134">
        <v>8000</v>
      </c>
      <c r="AB11" s="134">
        <v>0</v>
      </c>
      <c r="AC11" s="134">
        <v>0</v>
      </c>
      <c r="AD11" s="134">
        <v>30000</v>
      </c>
      <c r="AE11" s="134">
        <v>0</v>
      </c>
      <c r="AF11" s="134">
        <v>0</v>
      </c>
      <c r="AG11" s="134">
        <v>10000</v>
      </c>
      <c r="AH11" s="134">
        <v>0</v>
      </c>
      <c r="AI11" s="134">
        <v>0</v>
      </c>
      <c r="AJ11" s="134">
        <v>0</v>
      </c>
      <c r="AK11" s="134">
        <v>0</v>
      </c>
      <c r="AL11" s="134">
        <v>0</v>
      </c>
      <c r="AM11" s="134">
        <v>0</v>
      </c>
      <c r="AN11" s="134">
        <v>15000</v>
      </c>
      <c r="AO11" s="134">
        <v>0</v>
      </c>
      <c r="AP11" s="134">
        <v>0</v>
      </c>
      <c r="AQ11" s="134">
        <v>0</v>
      </c>
      <c r="AR11" s="134">
        <v>0</v>
      </c>
      <c r="AS11" s="134">
        <v>0</v>
      </c>
      <c r="AT11" s="134">
        <v>0</v>
      </c>
      <c r="AU11" s="134">
        <v>35037</v>
      </c>
      <c r="AV11" s="134">
        <f t="shared" si="3"/>
        <v>120</v>
      </c>
      <c r="AW11" s="134">
        <v>0</v>
      </c>
      <c r="AX11" s="134">
        <v>0</v>
      </c>
      <c r="AY11" s="134">
        <v>0</v>
      </c>
      <c r="AZ11" s="134">
        <v>0</v>
      </c>
      <c r="BA11" s="134">
        <v>0</v>
      </c>
      <c r="BB11" s="134">
        <v>0</v>
      </c>
      <c r="BC11" s="134">
        <v>0</v>
      </c>
      <c r="BD11" s="134">
        <v>0</v>
      </c>
      <c r="BE11" s="134">
        <v>120</v>
      </c>
      <c r="BF11" s="141">
        <v>0</v>
      </c>
      <c r="BG11" s="134">
        <v>0</v>
      </c>
      <c r="BH11" s="142">
        <v>0</v>
      </c>
      <c r="BI11" s="134">
        <f t="shared" si="4"/>
        <v>0</v>
      </c>
      <c r="BJ11" s="134">
        <v>0</v>
      </c>
      <c r="BK11" s="134">
        <v>0</v>
      </c>
      <c r="BL11" s="134">
        <v>0</v>
      </c>
      <c r="BM11" s="134">
        <v>0</v>
      </c>
      <c r="BN11" s="134">
        <v>0</v>
      </c>
      <c r="BO11" s="134">
        <v>0</v>
      </c>
      <c r="BP11" s="134">
        <v>0</v>
      </c>
      <c r="BQ11" s="134">
        <v>0</v>
      </c>
      <c r="BR11" s="134">
        <v>0</v>
      </c>
      <c r="BS11" s="134">
        <v>0</v>
      </c>
      <c r="BT11" s="134">
        <v>0</v>
      </c>
      <c r="BU11" s="134">
        <v>0</v>
      </c>
      <c r="BV11" s="134">
        <v>0</v>
      </c>
      <c r="BW11" s="134">
        <v>0</v>
      </c>
      <c r="BX11" s="134">
        <v>0</v>
      </c>
      <c r="BY11" s="134">
        <v>0</v>
      </c>
      <c r="BZ11" s="134">
        <v>0</v>
      </c>
      <c r="CA11" s="134">
        <f t="shared" si="5"/>
        <v>0</v>
      </c>
      <c r="CB11" s="134">
        <v>0</v>
      </c>
      <c r="CC11" s="134">
        <v>0</v>
      </c>
      <c r="CD11" s="134">
        <v>0</v>
      </c>
      <c r="CE11" s="134">
        <v>0</v>
      </c>
      <c r="CF11" s="134">
        <v>0</v>
      </c>
      <c r="CG11" s="134">
        <v>0</v>
      </c>
      <c r="CH11" s="134">
        <v>0</v>
      </c>
      <c r="CI11" s="134">
        <v>0</v>
      </c>
      <c r="CJ11" s="134">
        <v>0</v>
      </c>
      <c r="CK11" s="134">
        <v>0</v>
      </c>
      <c r="CL11" s="134">
        <v>0</v>
      </c>
      <c r="CM11" s="134">
        <v>0</v>
      </c>
      <c r="CN11" s="134">
        <v>0</v>
      </c>
      <c r="CO11" s="134">
        <v>0</v>
      </c>
      <c r="CP11" s="134">
        <v>0</v>
      </c>
      <c r="CQ11" s="134">
        <v>0</v>
      </c>
      <c r="CR11" s="134">
        <f t="shared" si="6"/>
        <v>0</v>
      </c>
      <c r="CS11" s="134">
        <v>0</v>
      </c>
      <c r="CT11" s="134">
        <v>0</v>
      </c>
      <c r="CU11" s="134">
        <v>0</v>
      </c>
      <c r="CV11" s="134">
        <v>0</v>
      </c>
      <c r="CW11" s="134">
        <v>0</v>
      </c>
      <c r="CX11" s="134">
        <v>0</v>
      </c>
      <c r="CY11" s="134">
        <v>0</v>
      </c>
      <c r="CZ11" s="134">
        <v>0</v>
      </c>
      <c r="DA11" s="134">
        <f t="shared" si="7"/>
        <v>0</v>
      </c>
      <c r="DB11" s="134">
        <v>0</v>
      </c>
      <c r="DC11" s="134">
        <v>0</v>
      </c>
      <c r="DD11" s="134">
        <f t="shared" si="8"/>
        <v>0</v>
      </c>
      <c r="DE11" s="134">
        <v>0</v>
      </c>
      <c r="DF11" s="134">
        <v>0</v>
      </c>
      <c r="DG11" s="134">
        <v>0</v>
      </c>
      <c r="DH11" s="134">
        <v>0</v>
      </c>
    </row>
    <row r="12" spans="1:112" ht="18.75" customHeight="1">
      <c r="A12" s="133" t="s">
        <v>20</v>
      </c>
      <c r="B12" s="133" t="s">
        <v>20</v>
      </c>
      <c r="C12" s="133" t="s">
        <v>20</v>
      </c>
      <c r="D12" s="133" t="s">
        <v>288</v>
      </c>
      <c r="E12" s="134">
        <f t="shared" si="0"/>
        <v>560351</v>
      </c>
      <c r="F12" s="134">
        <f t="shared" si="1"/>
        <v>560351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505920</v>
      </c>
      <c r="M12" s="134">
        <v>0</v>
      </c>
      <c r="N12" s="134">
        <v>0</v>
      </c>
      <c r="O12" s="134">
        <v>0</v>
      </c>
      <c r="P12" s="134">
        <v>54431</v>
      </c>
      <c r="Q12" s="134">
        <v>0</v>
      </c>
      <c r="R12" s="134">
        <v>0</v>
      </c>
      <c r="S12" s="134">
        <v>0</v>
      </c>
      <c r="T12" s="134">
        <f t="shared" si="2"/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4">
        <v>0</v>
      </c>
      <c r="AA12" s="134">
        <v>0</v>
      </c>
      <c r="AB12" s="134">
        <v>0</v>
      </c>
      <c r="AC12" s="134">
        <v>0</v>
      </c>
      <c r="AD12" s="134">
        <v>0</v>
      </c>
      <c r="AE12" s="134">
        <v>0</v>
      </c>
      <c r="AF12" s="134">
        <v>0</v>
      </c>
      <c r="AG12" s="134">
        <v>0</v>
      </c>
      <c r="AH12" s="134">
        <v>0</v>
      </c>
      <c r="AI12" s="134">
        <v>0</v>
      </c>
      <c r="AJ12" s="134">
        <v>0</v>
      </c>
      <c r="AK12" s="134">
        <v>0</v>
      </c>
      <c r="AL12" s="134">
        <v>0</v>
      </c>
      <c r="AM12" s="134">
        <v>0</v>
      </c>
      <c r="AN12" s="134">
        <v>0</v>
      </c>
      <c r="AO12" s="134">
        <v>0</v>
      </c>
      <c r="AP12" s="134">
        <v>0</v>
      </c>
      <c r="AQ12" s="134">
        <v>0</v>
      </c>
      <c r="AR12" s="134">
        <v>0</v>
      </c>
      <c r="AS12" s="134">
        <v>0</v>
      </c>
      <c r="AT12" s="134">
        <v>0</v>
      </c>
      <c r="AU12" s="134">
        <v>0</v>
      </c>
      <c r="AV12" s="134">
        <f t="shared" si="3"/>
        <v>0</v>
      </c>
      <c r="AW12" s="134">
        <v>0</v>
      </c>
      <c r="AX12" s="134">
        <v>0</v>
      </c>
      <c r="AY12" s="134">
        <v>0</v>
      </c>
      <c r="AZ12" s="134">
        <v>0</v>
      </c>
      <c r="BA12" s="134">
        <v>0</v>
      </c>
      <c r="BB12" s="134">
        <v>0</v>
      </c>
      <c r="BC12" s="134">
        <v>0</v>
      </c>
      <c r="BD12" s="134">
        <v>0</v>
      </c>
      <c r="BE12" s="134">
        <v>0</v>
      </c>
      <c r="BF12" s="141">
        <v>0</v>
      </c>
      <c r="BG12" s="134">
        <v>0</v>
      </c>
      <c r="BH12" s="142">
        <v>0</v>
      </c>
      <c r="BI12" s="134">
        <f t="shared" si="4"/>
        <v>0</v>
      </c>
      <c r="BJ12" s="134">
        <v>0</v>
      </c>
      <c r="BK12" s="134">
        <v>0</v>
      </c>
      <c r="BL12" s="134">
        <v>0</v>
      </c>
      <c r="BM12" s="134">
        <v>0</v>
      </c>
      <c r="BN12" s="134">
        <v>0</v>
      </c>
      <c r="BO12" s="134">
        <v>0</v>
      </c>
      <c r="BP12" s="134">
        <v>0</v>
      </c>
      <c r="BQ12" s="134">
        <v>0</v>
      </c>
      <c r="BR12" s="134">
        <v>0</v>
      </c>
      <c r="BS12" s="134">
        <v>0</v>
      </c>
      <c r="BT12" s="134">
        <v>0</v>
      </c>
      <c r="BU12" s="134">
        <v>0</v>
      </c>
      <c r="BV12" s="134">
        <v>0</v>
      </c>
      <c r="BW12" s="134">
        <v>0</v>
      </c>
      <c r="BX12" s="134">
        <v>0</v>
      </c>
      <c r="BY12" s="134">
        <v>0</v>
      </c>
      <c r="BZ12" s="134">
        <v>0</v>
      </c>
      <c r="CA12" s="134">
        <f t="shared" si="5"/>
        <v>0</v>
      </c>
      <c r="CB12" s="134">
        <v>0</v>
      </c>
      <c r="CC12" s="134">
        <v>0</v>
      </c>
      <c r="CD12" s="134">
        <v>0</v>
      </c>
      <c r="CE12" s="134">
        <v>0</v>
      </c>
      <c r="CF12" s="134">
        <v>0</v>
      </c>
      <c r="CG12" s="134">
        <v>0</v>
      </c>
      <c r="CH12" s="134">
        <v>0</v>
      </c>
      <c r="CI12" s="134">
        <v>0</v>
      </c>
      <c r="CJ12" s="134">
        <v>0</v>
      </c>
      <c r="CK12" s="134">
        <v>0</v>
      </c>
      <c r="CL12" s="134">
        <v>0</v>
      </c>
      <c r="CM12" s="134">
        <v>0</v>
      </c>
      <c r="CN12" s="134">
        <v>0</v>
      </c>
      <c r="CO12" s="134">
        <v>0</v>
      </c>
      <c r="CP12" s="134">
        <v>0</v>
      </c>
      <c r="CQ12" s="134">
        <v>0</v>
      </c>
      <c r="CR12" s="134">
        <f t="shared" si="6"/>
        <v>0</v>
      </c>
      <c r="CS12" s="134">
        <v>0</v>
      </c>
      <c r="CT12" s="134">
        <v>0</v>
      </c>
      <c r="CU12" s="134">
        <v>0</v>
      </c>
      <c r="CV12" s="134">
        <v>0</v>
      </c>
      <c r="CW12" s="134">
        <v>0</v>
      </c>
      <c r="CX12" s="134">
        <v>0</v>
      </c>
      <c r="CY12" s="134">
        <v>0</v>
      </c>
      <c r="CZ12" s="134">
        <v>0</v>
      </c>
      <c r="DA12" s="134">
        <f t="shared" si="7"/>
        <v>0</v>
      </c>
      <c r="DB12" s="134">
        <v>0</v>
      </c>
      <c r="DC12" s="134">
        <v>0</v>
      </c>
      <c r="DD12" s="134">
        <f t="shared" si="8"/>
        <v>0</v>
      </c>
      <c r="DE12" s="134">
        <v>0</v>
      </c>
      <c r="DF12" s="134">
        <v>0</v>
      </c>
      <c r="DG12" s="134">
        <v>0</v>
      </c>
      <c r="DH12" s="134">
        <v>0</v>
      </c>
    </row>
    <row r="13" spans="1:112" ht="18.75" customHeight="1">
      <c r="A13" s="133" t="s">
        <v>20</v>
      </c>
      <c r="B13" s="133" t="s">
        <v>20</v>
      </c>
      <c r="C13" s="133" t="s">
        <v>20</v>
      </c>
      <c r="D13" s="133" t="s">
        <v>289</v>
      </c>
      <c r="E13" s="134">
        <f t="shared" si="0"/>
        <v>505920</v>
      </c>
      <c r="F13" s="134">
        <f t="shared" si="1"/>
        <v>505920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505920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f t="shared" si="2"/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4">
        <v>0</v>
      </c>
      <c r="AA13" s="134">
        <v>0</v>
      </c>
      <c r="AB13" s="134">
        <v>0</v>
      </c>
      <c r="AC13" s="134">
        <v>0</v>
      </c>
      <c r="AD13" s="134">
        <v>0</v>
      </c>
      <c r="AE13" s="134">
        <v>0</v>
      </c>
      <c r="AF13" s="134">
        <v>0</v>
      </c>
      <c r="AG13" s="134">
        <v>0</v>
      </c>
      <c r="AH13" s="134">
        <v>0</v>
      </c>
      <c r="AI13" s="134">
        <v>0</v>
      </c>
      <c r="AJ13" s="134">
        <v>0</v>
      </c>
      <c r="AK13" s="134">
        <v>0</v>
      </c>
      <c r="AL13" s="134">
        <v>0</v>
      </c>
      <c r="AM13" s="134">
        <v>0</v>
      </c>
      <c r="AN13" s="134">
        <v>0</v>
      </c>
      <c r="AO13" s="134">
        <v>0</v>
      </c>
      <c r="AP13" s="134">
        <v>0</v>
      </c>
      <c r="AQ13" s="134">
        <v>0</v>
      </c>
      <c r="AR13" s="134">
        <v>0</v>
      </c>
      <c r="AS13" s="134">
        <v>0</v>
      </c>
      <c r="AT13" s="134">
        <v>0</v>
      </c>
      <c r="AU13" s="134">
        <v>0</v>
      </c>
      <c r="AV13" s="134">
        <f t="shared" si="3"/>
        <v>0</v>
      </c>
      <c r="AW13" s="134">
        <v>0</v>
      </c>
      <c r="AX13" s="134">
        <v>0</v>
      </c>
      <c r="AY13" s="134">
        <v>0</v>
      </c>
      <c r="AZ13" s="134">
        <v>0</v>
      </c>
      <c r="BA13" s="134">
        <v>0</v>
      </c>
      <c r="BB13" s="134">
        <v>0</v>
      </c>
      <c r="BC13" s="134">
        <v>0</v>
      </c>
      <c r="BD13" s="134">
        <v>0</v>
      </c>
      <c r="BE13" s="134">
        <v>0</v>
      </c>
      <c r="BF13" s="141">
        <v>0</v>
      </c>
      <c r="BG13" s="134">
        <v>0</v>
      </c>
      <c r="BH13" s="142">
        <v>0</v>
      </c>
      <c r="BI13" s="134">
        <f t="shared" si="4"/>
        <v>0</v>
      </c>
      <c r="BJ13" s="134">
        <v>0</v>
      </c>
      <c r="BK13" s="134">
        <v>0</v>
      </c>
      <c r="BL13" s="134">
        <v>0</v>
      </c>
      <c r="BM13" s="134">
        <v>0</v>
      </c>
      <c r="BN13" s="134">
        <v>0</v>
      </c>
      <c r="BO13" s="134">
        <v>0</v>
      </c>
      <c r="BP13" s="134">
        <v>0</v>
      </c>
      <c r="BQ13" s="134">
        <v>0</v>
      </c>
      <c r="BR13" s="134">
        <v>0</v>
      </c>
      <c r="BS13" s="134">
        <v>0</v>
      </c>
      <c r="BT13" s="134">
        <v>0</v>
      </c>
      <c r="BU13" s="134">
        <v>0</v>
      </c>
      <c r="BV13" s="134">
        <v>0</v>
      </c>
      <c r="BW13" s="134">
        <v>0</v>
      </c>
      <c r="BX13" s="134">
        <v>0</v>
      </c>
      <c r="BY13" s="134">
        <v>0</v>
      </c>
      <c r="BZ13" s="134">
        <v>0</v>
      </c>
      <c r="CA13" s="134">
        <f t="shared" si="5"/>
        <v>0</v>
      </c>
      <c r="CB13" s="134">
        <v>0</v>
      </c>
      <c r="CC13" s="134">
        <v>0</v>
      </c>
      <c r="CD13" s="134">
        <v>0</v>
      </c>
      <c r="CE13" s="134">
        <v>0</v>
      </c>
      <c r="CF13" s="134">
        <v>0</v>
      </c>
      <c r="CG13" s="134">
        <v>0</v>
      </c>
      <c r="CH13" s="134">
        <v>0</v>
      </c>
      <c r="CI13" s="134">
        <v>0</v>
      </c>
      <c r="CJ13" s="134">
        <v>0</v>
      </c>
      <c r="CK13" s="134">
        <v>0</v>
      </c>
      <c r="CL13" s="134">
        <v>0</v>
      </c>
      <c r="CM13" s="134">
        <v>0</v>
      </c>
      <c r="CN13" s="134">
        <v>0</v>
      </c>
      <c r="CO13" s="134">
        <v>0</v>
      </c>
      <c r="CP13" s="134">
        <v>0</v>
      </c>
      <c r="CQ13" s="134">
        <v>0</v>
      </c>
      <c r="CR13" s="134">
        <f t="shared" si="6"/>
        <v>0</v>
      </c>
      <c r="CS13" s="134">
        <v>0</v>
      </c>
      <c r="CT13" s="134">
        <v>0</v>
      </c>
      <c r="CU13" s="134">
        <v>0</v>
      </c>
      <c r="CV13" s="134">
        <v>0</v>
      </c>
      <c r="CW13" s="134">
        <v>0</v>
      </c>
      <c r="CX13" s="134">
        <v>0</v>
      </c>
      <c r="CY13" s="134">
        <v>0</v>
      </c>
      <c r="CZ13" s="134">
        <v>0</v>
      </c>
      <c r="DA13" s="134">
        <f t="shared" si="7"/>
        <v>0</v>
      </c>
      <c r="DB13" s="134">
        <v>0</v>
      </c>
      <c r="DC13" s="134">
        <v>0</v>
      </c>
      <c r="DD13" s="134">
        <f t="shared" si="8"/>
        <v>0</v>
      </c>
      <c r="DE13" s="134">
        <v>0</v>
      </c>
      <c r="DF13" s="134">
        <v>0</v>
      </c>
      <c r="DG13" s="134">
        <v>0</v>
      </c>
      <c r="DH13" s="134">
        <v>0</v>
      </c>
    </row>
    <row r="14" spans="1:112" ht="18.75" customHeight="1">
      <c r="A14" s="133" t="s">
        <v>93</v>
      </c>
      <c r="B14" s="133" t="s">
        <v>94</v>
      </c>
      <c r="C14" s="133" t="s">
        <v>94</v>
      </c>
      <c r="D14" s="133" t="s">
        <v>95</v>
      </c>
      <c r="E14" s="134">
        <f t="shared" si="0"/>
        <v>505920</v>
      </c>
      <c r="F14" s="134">
        <f t="shared" si="1"/>
        <v>505920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505920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>
        <v>0</v>
      </c>
      <c r="S14" s="134">
        <v>0</v>
      </c>
      <c r="T14" s="134">
        <f t="shared" si="2"/>
        <v>0</v>
      </c>
      <c r="U14" s="134">
        <v>0</v>
      </c>
      <c r="V14" s="134">
        <v>0</v>
      </c>
      <c r="W14" s="134">
        <v>0</v>
      </c>
      <c r="X14" s="134">
        <v>0</v>
      </c>
      <c r="Y14" s="134">
        <v>0</v>
      </c>
      <c r="Z14" s="134">
        <v>0</v>
      </c>
      <c r="AA14" s="134">
        <v>0</v>
      </c>
      <c r="AB14" s="134">
        <v>0</v>
      </c>
      <c r="AC14" s="134">
        <v>0</v>
      </c>
      <c r="AD14" s="134">
        <v>0</v>
      </c>
      <c r="AE14" s="134">
        <v>0</v>
      </c>
      <c r="AF14" s="134">
        <v>0</v>
      </c>
      <c r="AG14" s="134">
        <v>0</v>
      </c>
      <c r="AH14" s="134">
        <v>0</v>
      </c>
      <c r="AI14" s="134">
        <v>0</v>
      </c>
      <c r="AJ14" s="134">
        <v>0</v>
      </c>
      <c r="AK14" s="134">
        <v>0</v>
      </c>
      <c r="AL14" s="134">
        <v>0</v>
      </c>
      <c r="AM14" s="134">
        <v>0</v>
      </c>
      <c r="AN14" s="134">
        <v>0</v>
      </c>
      <c r="AO14" s="134">
        <v>0</v>
      </c>
      <c r="AP14" s="134">
        <v>0</v>
      </c>
      <c r="AQ14" s="134">
        <v>0</v>
      </c>
      <c r="AR14" s="134">
        <v>0</v>
      </c>
      <c r="AS14" s="134">
        <v>0</v>
      </c>
      <c r="AT14" s="134">
        <v>0</v>
      </c>
      <c r="AU14" s="134">
        <v>0</v>
      </c>
      <c r="AV14" s="134">
        <f t="shared" si="3"/>
        <v>0</v>
      </c>
      <c r="AW14" s="134">
        <v>0</v>
      </c>
      <c r="AX14" s="134">
        <v>0</v>
      </c>
      <c r="AY14" s="134">
        <v>0</v>
      </c>
      <c r="AZ14" s="134">
        <v>0</v>
      </c>
      <c r="BA14" s="134">
        <v>0</v>
      </c>
      <c r="BB14" s="134">
        <v>0</v>
      </c>
      <c r="BC14" s="134">
        <v>0</v>
      </c>
      <c r="BD14" s="134">
        <v>0</v>
      </c>
      <c r="BE14" s="134">
        <v>0</v>
      </c>
      <c r="BF14" s="141">
        <v>0</v>
      </c>
      <c r="BG14" s="134">
        <v>0</v>
      </c>
      <c r="BH14" s="142">
        <v>0</v>
      </c>
      <c r="BI14" s="134">
        <f t="shared" si="4"/>
        <v>0</v>
      </c>
      <c r="BJ14" s="134">
        <v>0</v>
      </c>
      <c r="BK14" s="134">
        <v>0</v>
      </c>
      <c r="BL14" s="134">
        <v>0</v>
      </c>
      <c r="BM14" s="134">
        <v>0</v>
      </c>
      <c r="BN14" s="134">
        <v>0</v>
      </c>
      <c r="BO14" s="134">
        <v>0</v>
      </c>
      <c r="BP14" s="134">
        <v>0</v>
      </c>
      <c r="BQ14" s="134">
        <v>0</v>
      </c>
      <c r="BR14" s="134">
        <v>0</v>
      </c>
      <c r="BS14" s="134">
        <v>0</v>
      </c>
      <c r="BT14" s="134">
        <v>0</v>
      </c>
      <c r="BU14" s="134">
        <v>0</v>
      </c>
      <c r="BV14" s="134">
        <v>0</v>
      </c>
      <c r="BW14" s="134">
        <v>0</v>
      </c>
      <c r="BX14" s="134">
        <v>0</v>
      </c>
      <c r="BY14" s="134">
        <v>0</v>
      </c>
      <c r="BZ14" s="134">
        <v>0</v>
      </c>
      <c r="CA14" s="134">
        <f t="shared" si="5"/>
        <v>0</v>
      </c>
      <c r="CB14" s="134">
        <v>0</v>
      </c>
      <c r="CC14" s="134">
        <v>0</v>
      </c>
      <c r="CD14" s="134">
        <v>0</v>
      </c>
      <c r="CE14" s="134">
        <v>0</v>
      </c>
      <c r="CF14" s="134">
        <v>0</v>
      </c>
      <c r="CG14" s="134">
        <v>0</v>
      </c>
      <c r="CH14" s="134">
        <v>0</v>
      </c>
      <c r="CI14" s="134">
        <v>0</v>
      </c>
      <c r="CJ14" s="134">
        <v>0</v>
      </c>
      <c r="CK14" s="134">
        <v>0</v>
      </c>
      <c r="CL14" s="134">
        <v>0</v>
      </c>
      <c r="CM14" s="134">
        <v>0</v>
      </c>
      <c r="CN14" s="134">
        <v>0</v>
      </c>
      <c r="CO14" s="134">
        <v>0</v>
      </c>
      <c r="CP14" s="134">
        <v>0</v>
      </c>
      <c r="CQ14" s="134">
        <v>0</v>
      </c>
      <c r="CR14" s="134">
        <f t="shared" si="6"/>
        <v>0</v>
      </c>
      <c r="CS14" s="134">
        <v>0</v>
      </c>
      <c r="CT14" s="134">
        <v>0</v>
      </c>
      <c r="CU14" s="134">
        <v>0</v>
      </c>
      <c r="CV14" s="134">
        <v>0</v>
      </c>
      <c r="CW14" s="134">
        <v>0</v>
      </c>
      <c r="CX14" s="134">
        <v>0</v>
      </c>
      <c r="CY14" s="134">
        <v>0</v>
      </c>
      <c r="CZ14" s="134">
        <v>0</v>
      </c>
      <c r="DA14" s="134">
        <f t="shared" si="7"/>
        <v>0</v>
      </c>
      <c r="DB14" s="134">
        <v>0</v>
      </c>
      <c r="DC14" s="134">
        <v>0</v>
      </c>
      <c r="DD14" s="134">
        <f t="shared" si="8"/>
        <v>0</v>
      </c>
      <c r="DE14" s="134">
        <v>0</v>
      </c>
      <c r="DF14" s="134">
        <v>0</v>
      </c>
      <c r="DG14" s="134">
        <v>0</v>
      </c>
      <c r="DH14" s="134">
        <v>0</v>
      </c>
    </row>
    <row r="15" spans="1:112" ht="18.75" customHeight="1">
      <c r="A15" s="133" t="s">
        <v>20</v>
      </c>
      <c r="B15" s="133" t="s">
        <v>20</v>
      </c>
      <c r="C15" s="133" t="s">
        <v>20</v>
      </c>
      <c r="D15" s="133" t="s">
        <v>290</v>
      </c>
      <c r="E15" s="134">
        <f t="shared" si="0"/>
        <v>54431</v>
      </c>
      <c r="F15" s="134">
        <f t="shared" si="1"/>
        <v>54431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134">
        <v>54431</v>
      </c>
      <c r="Q15" s="134">
        <v>0</v>
      </c>
      <c r="R15" s="134">
        <v>0</v>
      </c>
      <c r="S15" s="134">
        <v>0</v>
      </c>
      <c r="T15" s="134">
        <f t="shared" si="2"/>
        <v>0</v>
      </c>
      <c r="U15" s="134">
        <v>0</v>
      </c>
      <c r="V15" s="134">
        <v>0</v>
      </c>
      <c r="W15" s="134">
        <v>0</v>
      </c>
      <c r="X15" s="134">
        <v>0</v>
      </c>
      <c r="Y15" s="134">
        <v>0</v>
      </c>
      <c r="Z15" s="134">
        <v>0</v>
      </c>
      <c r="AA15" s="134">
        <v>0</v>
      </c>
      <c r="AB15" s="134">
        <v>0</v>
      </c>
      <c r="AC15" s="134">
        <v>0</v>
      </c>
      <c r="AD15" s="134">
        <v>0</v>
      </c>
      <c r="AE15" s="134">
        <v>0</v>
      </c>
      <c r="AF15" s="134">
        <v>0</v>
      </c>
      <c r="AG15" s="134">
        <v>0</v>
      </c>
      <c r="AH15" s="134">
        <v>0</v>
      </c>
      <c r="AI15" s="134">
        <v>0</v>
      </c>
      <c r="AJ15" s="134">
        <v>0</v>
      </c>
      <c r="AK15" s="134">
        <v>0</v>
      </c>
      <c r="AL15" s="134">
        <v>0</v>
      </c>
      <c r="AM15" s="134">
        <v>0</v>
      </c>
      <c r="AN15" s="134">
        <v>0</v>
      </c>
      <c r="AO15" s="134">
        <v>0</v>
      </c>
      <c r="AP15" s="134">
        <v>0</v>
      </c>
      <c r="AQ15" s="134">
        <v>0</v>
      </c>
      <c r="AR15" s="134">
        <v>0</v>
      </c>
      <c r="AS15" s="134">
        <v>0</v>
      </c>
      <c r="AT15" s="134">
        <v>0</v>
      </c>
      <c r="AU15" s="134">
        <v>0</v>
      </c>
      <c r="AV15" s="134">
        <f t="shared" si="3"/>
        <v>0</v>
      </c>
      <c r="AW15" s="134">
        <v>0</v>
      </c>
      <c r="AX15" s="134">
        <v>0</v>
      </c>
      <c r="AY15" s="134">
        <v>0</v>
      </c>
      <c r="AZ15" s="134">
        <v>0</v>
      </c>
      <c r="BA15" s="134">
        <v>0</v>
      </c>
      <c r="BB15" s="134">
        <v>0</v>
      </c>
      <c r="BC15" s="134">
        <v>0</v>
      </c>
      <c r="BD15" s="134">
        <v>0</v>
      </c>
      <c r="BE15" s="134">
        <v>0</v>
      </c>
      <c r="BF15" s="141">
        <v>0</v>
      </c>
      <c r="BG15" s="134">
        <v>0</v>
      </c>
      <c r="BH15" s="142">
        <v>0</v>
      </c>
      <c r="BI15" s="134">
        <f t="shared" si="4"/>
        <v>0</v>
      </c>
      <c r="BJ15" s="134">
        <v>0</v>
      </c>
      <c r="BK15" s="134">
        <v>0</v>
      </c>
      <c r="BL15" s="134">
        <v>0</v>
      </c>
      <c r="BM15" s="134">
        <v>0</v>
      </c>
      <c r="BN15" s="134">
        <v>0</v>
      </c>
      <c r="BO15" s="134">
        <v>0</v>
      </c>
      <c r="BP15" s="134">
        <v>0</v>
      </c>
      <c r="BQ15" s="134">
        <v>0</v>
      </c>
      <c r="BR15" s="134">
        <v>0</v>
      </c>
      <c r="BS15" s="134">
        <v>0</v>
      </c>
      <c r="BT15" s="134">
        <v>0</v>
      </c>
      <c r="BU15" s="134">
        <v>0</v>
      </c>
      <c r="BV15" s="134">
        <v>0</v>
      </c>
      <c r="BW15" s="134">
        <v>0</v>
      </c>
      <c r="BX15" s="134">
        <v>0</v>
      </c>
      <c r="BY15" s="134">
        <v>0</v>
      </c>
      <c r="BZ15" s="134">
        <v>0</v>
      </c>
      <c r="CA15" s="134">
        <f t="shared" si="5"/>
        <v>0</v>
      </c>
      <c r="CB15" s="134">
        <v>0</v>
      </c>
      <c r="CC15" s="134">
        <v>0</v>
      </c>
      <c r="CD15" s="134">
        <v>0</v>
      </c>
      <c r="CE15" s="134">
        <v>0</v>
      </c>
      <c r="CF15" s="134">
        <v>0</v>
      </c>
      <c r="CG15" s="134">
        <v>0</v>
      </c>
      <c r="CH15" s="134">
        <v>0</v>
      </c>
      <c r="CI15" s="134">
        <v>0</v>
      </c>
      <c r="CJ15" s="134">
        <v>0</v>
      </c>
      <c r="CK15" s="134">
        <v>0</v>
      </c>
      <c r="CL15" s="134">
        <v>0</v>
      </c>
      <c r="CM15" s="134">
        <v>0</v>
      </c>
      <c r="CN15" s="134">
        <v>0</v>
      </c>
      <c r="CO15" s="134">
        <v>0</v>
      </c>
      <c r="CP15" s="134">
        <v>0</v>
      </c>
      <c r="CQ15" s="134">
        <v>0</v>
      </c>
      <c r="CR15" s="134">
        <f t="shared" si="6"/>
        <v>0</v>
      </c>
      <c r="CS15" s="134">
        <v>0</v>
      </c>
      <c r="CT15" s="134">
        <v>0</v>
      </c>
      <c r="CU15" s="134">
        <v>0</v>
      </c>
      <c r="CV15" s="134">
        <v>0</v>
      </c>
      <c r="CW15" s="134">
        <v>0</v>
      </c>
      <c r="CX15" s="134">
        <v>0</v>
      </c>
      <c r="CY15" s="134">
        <v>0</v>
      </c>
      <c r="CZ15" s="134">
        <v>0</v>
      </c>
      <c r="DA15" s="134">
        <f t="shared" si="7"/>
        <v>0</v>
      </c>
      <c r="DB15" s="134">
        <v>0</v>
      </c>
      <c r="DC15" s="134">
        <v>0</v>
      </c>
      <c r="DD15" s="134">
        <f t="shared" si="8"/>
        <v>0</v>
      </c>
      <c r="DE15" s="134">
        <v>0</v>
      </c>
      <c r="DF15" s="134">
        <v>0</v>
      </c>
      <c r="DG15" s="134">
        <v>0</v>
      </c>
      <c r="DH15" s="134">
        <v>0</v>
      </c>
    </row>
    <row r="16" spans="1:112" ht="18.75" customHeight="1">
      <c r="A16" s="133" t="s">
        <v>93</v>
      </c>
      <c r="B16" s="133" t="s">
        <v>96</v>
      </c>
      <c r="C16" s="133" t="s">
        <v>96</v>
      </c>
      <c r="D16" s="133" t="s">
        <v>97</v>
      </c>
      <c r="E16" s="134">
        <f t="shared" si="0"/>
        <v>54431</v>
      </c>
      <c r="F16" s="134">
        <f t="shared" si="1"/>
        <v>54431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134">
        <v>54431</v>
      </c>
      <c r="Q16" s="134">
        <v>0</v>
      </c>
      <c r="R16" s="134">
        <v>0</v>
      </c>
      <c r="S16" s="134">
        <v>0</v>
      </c>
      <c r="T16" s="134">
        <f t="shared" si="2"/>
        <v>0</v>
      </c>
      <c r="U16" s="134">
        <v>0</v>
      </c>
      <c r="V16" s="134">
        <v>0</v>
      </c>
      <c r="W16" s="134">
        <v>0</v>
      </c>
      <c r="X16" s="134">
        <v>0</v>
      </c>
      <c r="Y16" s="134">
        <v>0</v>
      </c>
      <c r="Z16" s="134">
        <v>0</v>
      </c>
      <c r="AA16" s="134">
        <v>0</v>
      </c>
      <c r="AB16" s="134">
        <v>0</v>
      </c>
      <c r="AC16" s="134">
        <v>0</v>
      </c>
      <c r="AD16" s="134">
        <v>0</v>
      </c>
      <c r="AE16" s="134">
        <v>0</v>
      </c>
      <c r="AF16" s="134">
        <v>0</v>
      </c>
      <c r="AG16" s="134">
        <v>0</v>
      </c>
      <c r="AH16" s="134">
        <v>0</v>
      </c>
      <c r="AI16" s="134">
        <v>0</v>
      </c>
      <c r="AJ16" s="134">
        <v>0</v>
      </c>
      <c r="AK16" s="134">
        <v>0</v>
      </c>
      <c r="AL16" s="134">
        <v>0</v>
      </c>
      <c r="AM16" s="134">
        <v>0</v>
      </c>
      <c r="AN16" s="134">
        <v>0</v>
      </c>
      <c r="AO16" s="134">
        <v>0</v>
      </c>
      <c r="AP16" s="134">
        <v>0</v>
      </c>
      <c r="AQ16" s="134">
        <v>0</v>
      </c>
      <c r="AR16" s="134">
        <v>0</v>
      </c>
      <c r="AS16" s="134">
        <v>0</v>
      </c>
      <c r="AT16" s="134">
        <v>0</v>
      </c>
      <c r="AU16" s="134">
        <v>0</v>
      </c>
      <c r="AV16" s="134">
        <f t="shared" si="3"/>
        <v>0</v>
      </c>
      <c r="AW16" s="134">
        <v>0</v>
      </c>
      <c r="AX16" s="134">
        <v>0</v>
      </c>
      <c r="AY16" s="134">
        <v>0</v>
      </c>
      <c r="AZ16" s="134">
        <v>0</v>
      </c>
      <c r="BA16" s="134">
        <v>0</v>
      </c>
      <c r="BB16" s="134">
        <v>0</v>
      </c>
      <c r="BC16" s="134">
        <v>0</v>
      </c>
      <c r="BD16" s="134">
        <v>0</v>
      </c>
      <c r="BE16" s="134">
        <v>0</v>
      </c>
      <c r="BF16" s="141">
        <v>0</v>
      </c>
      <c r="BG16" s="134">
        <v>0</v>
      </c>
      <c r="BH16" s="142">
        <v>0</v>
      </c>
      <c r="BI16" s="134">
        <f t="shared" si="4"/>
        <v>0</v>
      </c>
      <c r="BJ16" s="134">
        <v>0</v>
      </c>
      <c r="BK16" s="134">
        <v>0</v>
      </c>
      <c r="BL16" s="134">
        <v>0</v>
      </c>
      <c r="BM16" s="134">
        <v>0</v>
      </c>
      <c r="BN16" s="134">
        <v>0</v>
      </c>
      <c r="BO16" s="134">
        <v>0</v>
      </c>
      <c r="BP16" s="134">
        <v>0</v>
      </c>
      <c r="BQ16" s="134">
        <v>0</v>
      </c>
      <c r="BR16" s="134">
        <v>0</v>
      </c>
      <c r="BS16" s="134">
        <v>0</v>
      </c>
      <c r="BT16" s="134">
        <v>0</v>
      </c>
      <c r="BU16" s="134">
        <v>0</v>
      </c>
      <c r="BV16" s="134">
        <v>0</v>
      </c>
      <c r="BW16" s="134">
        <v>0</v>
      </c>
      <c r="BX16" s="134">
        <v>0</v>
      </c>
      <c r="BY16" s="134">
        <v>0</v>
      </c>
      <c r="BZ16" s="134">
        <v>0</v>
      </c>
      <c r="CA16" s="134">
        <f t="shared" si="5"/>
        <v>0</v>
      </c>
      <c r="CB16" s="134">
        <v>0</v>
      </c>
      <c r="CC16" s="134">
        <v>0</v>
      </c>
      <c r="CD16" s="134">
        <v>0</v>
      </c>
      <c r="CE16" s="134">
        <v>0</v>
      </c>
      <c r="CF16" s="134">
        <v>0</v>
      </c>
      <c r="CG16" s="134">
        <v>0</v>
      </c>
      <c r="CH16" s="134">
        <v>0</v>
      </c>
      <c r="CI16" s="134">
        <v>0</v>
      </c>
      <c r="CJ16" s="134">
        <v>0</v>
      </c>
      <c r="CK16" s="134">
        <v>0</v>
      </c>
      <c r="CL16" s="134">
        <v>0</v>
      </c>
      <c r="CM16" s="134">
        <v>0</v>
      </c>
      <c r="CN16" s="134">
        <v>0</v>
      </c>
      <c r="CO16" s="134">
        <v>0</v>
      </c>
      <c r="CP16" s="134">
        <v>0</v>
      </c>
      <c r="CQ16" s="134">
        <v>0</v>
      </c>
      <c r="CR16" s="134">
        <f t="shared" si="6"/>
        <v>0</v>
      </c>
      <c r="CS16" s="134">
        <v>0</v>
      </c>
      <c r="CT16" s="134">
        <v>0</v>
      </c>
      <c r="CU16" s="134">
        <v>0</v>
      </c>
      <c r="CV16" s="134">
        <v>0</v>
      </c>
      <c r="CW16" s="134">
        <v>0</v>
      </c>
      <c r="CX16" s="134">
        <v>0</v>
      </c>
      <c r="CY16" s="134">
        <v>0</v>
      </c>
      <c r="CZ16" s="134">
        <v>0</v>
      </c>
      <c r="DA16" s="134">
        <f t="shared" si="7"/>
        <v>0</v>
      </c>
      <c r="DB16" s="134">
        <v>0</v>
      </c>
      <c r="DC16" s="134">
        <v>0</v>
      </c>
      <c r="DD16" s="134">
        <f t="shared" si="8"/>
        <v>0</v>
      </c>
      <c r="DE16" s="134">
        <v>0</v>
      </c>
      <c r="DF16" s="134">
        <v>0</v>
      </c>
      <c r="DG16" s="134">
        <v>0</v>
      </c>
      <c r="DH16" s="134">
        <v>0</v>
      </c>
    </row>
    <row r="17" spans="1:112" ht="18.75" customHeight="1">
      <c r="A17" s="133" t="s">
        <v>20</v>
      </c>
      <c r="B17" s="133" t="s">
        <v>20</v>
      </c>
      <c r="C17" s="133" t="s">
        <v>20</v>
      </c>
      <c r="D17" s="133" t="s">
        <v>291</v>
      </c>
      <c r="E17" s="134">
        <f t="shared" si="0"/>
        <v>296814</v>
      </c>
      <c r="F17" s="134">
        <f t="shared" si="1"/>
        <v>296814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34">
        <v>230166</v>
      </c>
      <c r="O17" s="134">
        <v>66648</v>
      </c>
      <c r="P17" s="134">
        <v>0</v>
      </c>
      <c r="Q17" s="134">
        <v>0</v>
      </c>
      <c r="R17" s="134">
        <v>0</v>
      </c>
      <c r="S17" s="134">
        <v>0</v>
      </c>
      <c r="T17" s="134">
        <f t="shared" si="2"/>
        <v>0</v>
      </c>
      <c r="U17" s="134">
        <v>0</v>
      </c>
      <c r="V17" s="134">
        <v>0</v>
      </c>
      <c r="W17" s="134">
        <v>0</v>
      </c>
      <c r="X17" s="134">
        <v>0</v>
      </c>
      <c r="Y17" s="134">
        <v>0</v>
      </c>
      <c r="Z17" s="134">
        <v>0</v>
      </c>
      <c r="AA17" s="134">
        <v>0</v>
      </c>
      <c r="AB17" s="134">
        <v>0</v>
      </c>
      <c r="AC17" s="134">
        <v>0</v>
      </c>
      <c r="AD17" s="134">
        <v>0</v>
      </c>
      <c r="AE17" s="134">
        <v>0</v>
      </c>
      <c r="AF17" s="134">
        <v>0</v>
      </c>
      <c r="AG17" s="134">
        <v>0</v>
      </c>
      <c r="AH17" s="134">
        <v>0</v>
      </c>
      <c r="AI17" s="134">
        <v>0</v>
      </c>
      <c r="AJ17" s="134">
        <v>0</v>
      </c>
      <c r="AK17" s="134">
        <v>0</v>
      </c>
      <c r="AL17" s="134">
        <v>0</v>
      </c>
      <c r="AM17" s="134">
        <v>0</v>
      </c>
      <c r="AN17" s="134">
        <v>0</v>
      </c>
      <c r="AO17" s="134">
        <v>0</v>
      </c>
      <c r="AP17" s="134">
        <v>0</v>
      </c>
      <c r="AQ17" s="134">
        <v>0</v>
      </c>
      <c r="AR17" s="134">
        <v>0</v>
      </c>
      <c r="AS17" s="134">
        <v>0</v>
      </c>
      <c r="AT17" s="134">
        <v>0</v>
      </c>
      <c r="AU17" s="134">
        <v>0</v>
      </c>
      <c r="AV17" s="134">
        <f t="shared" si="3"/>
        <v>0</v>
      </c>
      <c r="AW17" s="134">
        <v>0</v>
      </c>
      <c r="AX17" s="134">
        <v>0</v>
      </c>
      <c r="AY17" s="134">
        <v>0</v>
      </c>
      <c r="AZ17" s="134">
        <v>0</v>
      </c>
      <c r="BA17" s="134">
        <v>0</v>
      </c>
      <c r="BB17" s="134">
        <v>0</v>
      </c>
      <c r="BC17" s="134">
        <v>0</v>
      </c>
      <c r="BD17" s="134">
        <v>0</v>
      </c>
      <c r="BE17" s="134">
        <v>0</v>
      </c>
      <c r="BF17" s="141">
        <v>0</v>
      </c>
      <c r="BG17" s="134">
        <v>0</v>
      </c>
      <c r="BH17" s="142">
        <v>0</v>
      </c>
      <c r="BI17" s="134">
        <f t="shared" si="4"/>
        <v>0</v>
      </c>
      <c r="BJ17" s="134">
        <v>0</v>
      </c>
      <c r="BK17" s="134">
        <v>0</v>
      </c>
      <c r="BL17" s="134">
        <v>0</v>
      </c>
      <c r="BM17" s="134">
        <v>0</v>
      </c>
      <c r="BN17" s="134">
        <v>0</v>
      </c>
      <c r="BO17" s="134">
        <v>0</v>
      </c>
      <c r="BP17" s="134">
        <v>0</v>
      </c>
      <c r="BQ17" s="134">
        <v>0</v>
      </c>
      <c r="BR17" s="134">
        <v>0</v>
      </c>
      <c r="BS17" s="134">
        <v>0</v>
      </c>
      <c r="BT17" s="134">
        <v>0</v>
      </c>
      <c r="BU17" s="134">
        <v>0</v>
      </c>
      <c r="BV17" s="134">
        <v>0</v>
      </c>
      <c r="BW17" s="134">
        <v>0</v>
      </c>
      <c r="BX17" s="134">
        <v>0</v>
      </c>
      <c r="BY17" s="134">
        <v>0</v>
      </c>
      <c r="BZ17" s="134">
        <v>0</v>
      </c>
      <c r="CA17" s="134">
        <f t="shared" si="5"/>
        <v>0</v>
      </c>
      <c r="CB17" s="134">
        <v>0</v>
      </c>
      <c r="CC17" s="134">
        <v>0</v>
      </c>
      <c r="CD17" s="134">
        <v>0</v>
      </c>
      <c r="CE17" s="134">
        <v>0</v>
      </c>
      <c r="CF17" s="134">
        <v>0</v>
      </c>
      <c r="CG17" s="134">
        <v>0</v>
      </c>
      <c r="CH17" s="134">
        <v>0</v>
      </c>
      <c r="CI17" s="134">
        <v>0</v>
      </c>
      <c r="CJ17" s="134">
        <v>0</v>
      </c>
      <c r="CK17" s="134">
        <v>0</v>
      </c>
      <c r="CL17" s="134">
        <v>0</v>
      </c>
      <c r="CM17" s="134">
        <v>0</v>
      </c>
      <c r="CN17" s="134">
        <v>0</v>
      </c>
      <c r="CO17" s="134">
        <v>0</v>
      </c>
      <c r="CP17" s="134">
        <v>0</v>
      </c>
      <c r="CQ17" s="134">
        <v>0</v>
      </c>
      <c r="CR17" s="134">
        <f t="shared" si="6"/>
        <v>0</v>
      </c>
      <c r="CS17" s="134">
        <v>0</v>
      </c>
      <c r="CT17" s="134">
        <v>0</v>
      </c>
      <c r="CU17" s="134">
        <v>0</v>
      </c>
      <c r="CV17" s="134">
        <v>0</v>
      </c>
      <c r="CW17" s="134">
        <v>0</v>
      </c>
      <c r="CX17" s="134">
        <v>0</v>
      </c>
      <c r="CY17" s="134">
        <v>0</v>
      </c>
      <c r="CZ17" s="134">
        <v>0</v>
      </c>
      <c r="DA17" s="134">
        <f t="shared" si="7"/>
        <v>0</v>
      </c>
      <c r="DB17" s="134">
        <v>0</v>
      </c>
      <c r="DC17" s="134">
        <v>0</v>
      </c>
      <c r="DD17" s="134">
        <f t="shared" si="8"/>
        <v>0</v>
      </c>
      <c r="DE17" s="134">
        <v>0</v>
      </c>
      <c r="DF17" s="134">
        <v>0</v>
      </c>
      <c r="DG17" s="134">
        <v>0</v>
      </c>
      <c r="DH17" s="134">
        <v>0</v>
      </c>
    </row>
    <row r="18" spans="1:112" ht="18.75" customHeight="1">
      <c r="A18" s="133" t="s">
        <v>20</v>
      </c>
      <c r="B18" s="133" t="s">
        <v>20</v>
      </c>
      <c r="C18" s="133" t="s">
        <v>20</v>
      </c>
      <c r="D18" s="133" t="s">
        <v>292</v>
      </c>
      <c r="E18" s="134">
        <f t="shared" si="0"/>
        <v>296814</v>
      </c>
      <c r="F18" s="134">
        <f t="shared" si="1"/>
        <v>296814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230166</v>
      </c>
      <c r="O18" s="134">
        <v>66648</v>
      </c>
      <c r="P18" s="134">
        <v>0</v>
      </c>
      <c r="Q18" s="134">
        <v>0</v>
      </c>
      <c r="R18" s="134">
        <v>0</v>
      </c>
      <c r="S18" s="134">
        <v>0</v>
      </c>
      <c r="T18" s="134">
        <f t="shared" si="2"/>
        <v>0</v>
      </c>
      <c r="U18" s="134">
        <v>0</v>
      </c>
      <c r="V18" s="134">
        <v>0</v>
      </c>
      <c r="W18" s="134">
        <v>0</v>
      </c>
      <c r="X18" s="134">
        <v>0</v>
      </c>
      <c r="Y18" s="134">
        <v>0</v>
      </c>
      <c r="Z18" s="134">
        <v>0</v>
      </c>
      <c r="AA18" s="134">
        <v>0</v>
      </c>
      <c r="AB18" s="134">
        <v>0</v>
      </c>
      <c r="AC18" s="134">
        <v>0</v>
      </c>
      <c r="AD18" s="134">
        <v>0</v>
      </c>
      <c r="AE18" s="134">
        <v>0</v>
      </c>
      <c r="AF18" s="134">
        <v>0</v>
      </c>
      <c r="AG18" s="134">
        <v>0</v>
      </c>
      <c r="AH18" s="134">
        <v>0</v>
      </c>
      <c r="AI18" s="134">
        <v>0</v>
      </c>
      <c r="AJ18" s="134">
        <v>0</v>
      </c>
      <c r="AK18" s="134">
        <v>0</v>
      </c>
      <c r="AL18" s="134">
        <v>0</v>
      </c>
      <c r="AM18" s="134">
        <v>0</v>
      </c>
      <c r="AN18" s="134">
        <v>0</v>
      </c>
      <c r="AO18" s="134">
        <v>0</v>
      </c>
      <c r="AP18" s="134">
        <v>0</v>
      </c>
      <c r="AQ18" s="134">
        <v>0</v>
      </c>
      <c r="AR18" s="134">
        <v>0</v>
      </c>
      <c r="AS18" s="134">
        <v>0</v>
      </c>
      <c r="AT18" s="134">
        <v>0</v>
      </c>
      <c r="AU18" s="134">
        <v>0</v>
      </c>
      <c r="AV18" s="134">
        <f t="shared" si="3"/>
        <v>0</v>
      </c>
      <c r="AW18" s="134">
        <v>0</v>
      </c>
      <c r="AX18" s="134">
        <v>0</v>
      </c>
      <c r="AY18" s="134">
        <v>0</v>
      </c>
      <c r="AZ18" s="134">
        <v>0</v>
      </c>
      <c r="BA18" s="134">
        <v>0</v>
      </c>
      <c r="BB18" s="134">
        <v>0</v>
      </c>
      <c r="BC18" s="134">
        <v>0</v>
      </c>
      <c r="BD18" s="134">
        <v>0</v>
      </c>
      <c r="BE18" s="134">
        <v>0</v>
      </c>
      <c r="BF18" s="141">
        <v>0</v>
      </c>
      <c r="BG18" s="134">
        <v>0</v>
      </c>
      <c r="BH18" s="142">
        <v>0</v>
      </c>
      <c r="BI18" s="134">
        <f t="shared" si="4"/>
        <v>0</v>
      </c>
      <c r="BJ18" s="134">
        <v>0</v>
      </c>
      <c r="BK18" s="134">
        <v>0</v>
      </c>
      <c r="BL18" s="134">
        <v>0</v>
      </c>
      <c r="BM18" s="134">
        <v>0</v>
      </c>
      <c r="BN18" s="134">
        <v>0</v>
      </c>
      <c r="BO18" s="134">
        <v>0</v>
      </c>
      <c r="BP18" s="134">
        <v>0</v>
      </c>
      <c r="BQ18" s="134">
        <v>0</v>
      </c>
      <c r="BR18" s="134">
        <v>0</v>
      </c>
      <c r="BS18" s="134">
        <v>0</v>
      </c>
      <c r="BT18" s="134">
        <v>0</v>
      </c>
      <c r="BU18" s="134">
        <v>0</v>
      </c>
      <c r="BV18" s="134">
        <v>0</v>
      </c>
      <c r="BW18" s="134">
        <v>0</v>
      </c>
      <c r="BX18" s="134">
        <v>0</v>
      </c>
      <c r="BY18" s="134">
        <v>0</v>
      </c>
      <c r="BZ18" s="134">
        <v>0</v>
      </c>
      <c r="CA18" s="134">
        <f t="shared" si="5"/>
        <v>0</v>
      </c>
      <c r="CB18" s="134">
        <v>0</v>
      </c>
      <c r="CC18" s="134">
        <v>0</v>
      </c>
      <c r="CD18" s="134">
        <v>0</v>
      </c>
      <c r="CE18" s="134">
        <v>0</v>
      </c>
      <c r="CF18" s="134">
        <v>0</v>
      </c>
      <c r="CG18" s="134">
        <v>0</v>
      </c>
      <c r="CH18" s="134">
        <v>0</v>
      </c>
      <c r="CI18" s="134">
        <v>0</v>
      </c>
      <c r="CJ18" s="134">
        <v>0</v>
      </c>
      <c r="CK18" s="134">
        <v>0</v>
      </c>
      <c r="CL18" s="134">
        <v>0</v>
      </c>
      <c r="CM18" s="134">
        <v>0</v>
      </c>
      <c r="CN18" s="134">
        <v>0</v>
      </c>
      <c r="CO18" s="134">
        <v>0</v>
      </c>
      <c r="CP18" s="134">
        <v>0</v>
      </c>
      <c r="CQ18" s="134">
        <v>0</v>
      </c>
      <c r="CR18" s="134">
        <f t="shared" si="6"/>
        <v>0</v>
      </c>
      <c r="CS18" s="134">
        <v>0</v>
      </c>
      <c r="CT18" s="134">
        <v>0</v>
      </c>
      <c r="CU18" s="134">
        <v>0</v>
      </c>
      <c r="CV18" s="134">
        <v>0</v>
      </c>
      <c r="CW18" s="134">
        <v>0</v>
      </c>
      <c r="CX18" s="134">
        <v>0</v>
      </c>
      <c r="CY18" s="134">
        <v>0</v>
      </c>
      <c r="CZ18" s="134">
        <v>0</v>
      </c>
      <c r="DA18" s="134">
        <f t="shared" si="7"/>
        <v>0</v>
      </c>
      <c r="DB18" s="134">
        <v>0</v>
      </c>
      <c r="DC18" s="134">
        <v>0</v>
      </c>
      <c r="DD18" s="134">
        <f t="shared" si="8"/>
        <v>0</v>
      </c>
      <c r="DE18" s="134">
        <v>0</v>
      </c>
      <c r="DF18" s="134">
        <v>0</v>
      </c>
      <c r="DG18" s="134">
        <v>0</v>
      </c>
      <c r="DH18" s="134">
        <v>0</v>
      </c>
    </row>
    <row r="19" spans="1:112" ht="18.75" customHeight="1">
      <c r="A19" s="133" t="s">
        <v>98</v>
      </c>
      <c r="B19" s="133" t="s">
        <v>99</v>
      </c>
      <c r="C19" s="133" t="s">
        <v>88</v>
      </c>
      <c r="D19" s="133" t="s">
        <v>100</v>
      </c>
      <c r="E19" s="134">
        <f t="shared" si="0"/>
        <v>128850</v>
      </c>
      <c r="F19" s="134">
        <f t="shared" si="1"/>
        <v>128850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34">
        <v>128850</v>
      </c>
      <c r="O19" s="134">
        <v>0</v>
      </c>
      <c r="P19" s="134">
        <v>0</v>
      </c>
      <c r="Q19" s="134">
        <v>0</v>
      </c>
      <c r="R19" s="134">
        <v>0</v>
      </c>
      <c r="S19" s="134">
        <v>0</v>
      </c>
      <c r="T19" s="134">
        <f t="shared" si="2"/>
        <v>0</v>
      </c>
      <c r="U19" s="134">
        <v>0</v>
      </c>
      <c r="V19" s="134">
        <v>0</v>
      </c>
      <c r="W19" s="134">
        <v>0</v>
      </c>
      <c r="X19" s="134">
        <v>0</v>
      </c>
      <c r="Y19" s="134">
        <v>0</v>
      </c>
      <c r="Z19" s="134">
        <v>0</v>
      </c>
      <c r="AA19" s="134">
        <v>0</v>
      </c>
      <c r="AB19" s="134">
        <v>0</v>
      </c>
      <c r="AC19" s="134">
        <v>0</v>
      </c>
      <c r="AD19" s="134">
        <v>0</v>
      </c>
      <c r="AE19" s="134">
        <v>0</v>
      </c>
      <c r="AF19" s="134">
        <v>0</v>
      </c>
      <c r="AG19" s="134">
        <v>0</v>
      </c>
      <c r="AH19" s="134">
        <v>0</v>
      </c>
      <c r="AI19" s="134">
        <v>0</v>
      </c>
      <c r="AJ19" s="134">
        <v>0</v>
      </c>
      <c r="AK19" s="134">
        <v>0</v>
      </c>
      <c r="AL19" s="134">
        <v>0</v>
      </c>
      <c r="AM19" s="134">
        <v>0</v>
      </c>
      <c r="AN19" s="134">
        <v>0</v>
      </c>
      <c r="AO19" s="134">
        <v>0</v>
      </c>
      <c r="AP19" s="134">
        <v>0</v>
      </c>
      <c r="AQ19" s="134">
        <v>0</v>
      </c>
      <c r="AR19" s="134">
        <v>0</v>
      </c>
      <c r="AS19" s="134">
        <v>0</v>
      </c>
      <c r="AT19" s="134">
        <v>0</v>
      </c>
      <c r="AU19" s="134">
        <v>0</v>
      </c>
      <c r="AV19" s="134">
        <f t="shared" si="3"/>
        <v>0</v>
      </c>
      <c r="AW19" s="134">
        <v>0</v>
      </c>
      <c r="AX19" s="134">
        <v>0</v>
      </c>
      <c r="AY19" s="134">
        <v>0</v>
      </c>
      <c r="AZ19" s="134">
        <v>0</v>
      </c>
      <c r="BA19" s="134">
        <v>0</v>
      </c>
      <c r="BB19" s="134">
        <v>0</v>
      </c>
      <c r="BC19" s="134">
        <v>0</v>
      </c>
      <c r="BD19" s="134">
        <v>0</v>
      </c>
      <c r="BE19" s="134">
        <v>0</v>
      </c>
      <c r="BF19" s="141">
        <v>0</v>
      </c>
      <c r="BG19" s="134">
        <v>0</v>
      </c>
      <c r="BH19" s="142">
        <v>0</v>
      </c>
      <c r="BI19" s="134">
        <f t="shared" si="4"/>
        <v>0</v>
      </c>
      <c r="BJ19" s="134">
        <v>0</v>
      </c>
      <c r="BK19" s="134">
        <v>0</v>
      </c>
      <c r="BL19" s="134">
        <v>0</v>
      </c>
      <c r="BM19" s="134">
        <v>0</v>
      </c>
      <c r="BN19" s="134">
        <v>0</v>
      </c>
      <c r="BO19" s="134">
        <v>0</v>
      </c>
      <c r="BP19" s="134">
        <v>0</v>
      </c>
      <c r="BQ19" s="134">
        <v>0</v>
      </c>
      <c r="BR19" s="134">
        <v>0</v>
      </c>
      <c r="BS19" s="134">
        <v>0</v>
      </c>
      <c r="BT19" s="134">
        <v>0</v>
      </c>
      <c r="BU19" s="134">
        <v>0</v>
      </c>
      <c r="BV19" s="134">
        <v>0</v>
      </c>
      <c r="BW19" s="134">
        <v>0</v>
      </c>
      <c r="BX19" s="134">
        <v>0</v>
      </c>
      <c r="BY19" s="134">
        <v>0</v>
      </c>
      <c r="BZ19" s="134">
        <v>0</v>
      </c>
      <c r="CA19" s="134">
        <f t="shared" si="5"/>
        <v>0</v>
      </c>
      <c r="CB19" s="134">
        <v>0</v>
      </c>
      <c r="CC19" s="134">
        <v>0</v>
      </c>
      <c r="CD19" s="134">
        <v>0</v>
      </c>
      <c r="CE19" s="134">
        <v>0</v>
      </c>
      <c r="CF19" s="134">
        <v>0</v>
      </c>
      <c r="CG19" s="134">
        <v>0</v>
      </c>
      <c r="CH19" s="134">
        <v>0</v>
      </c>
      <c r="CI19" s="134">
        <v>0</v>
      </c>
      <c r="CJ19" s="134">
        <v>0</v>
      </c>
      <c r="CK19" s="134">
        <v>0</v>
      </c>
      <c r="CL19" s="134">
        <v>0</v>
      </c>
      <c r="CM19" s="134">
        <v>0</v>
      </c>
      <c r="CN19" s="134">
        <v>0</v>
      </c>
      <c r="CO19" s="134">
        <v>0</v>
      </c>
      <c r="CP19" s="134">
        <v>0</v>
      </c>
      <c r="CQ19" s="134">
        <v>0</v>
      </c>
      <c r="CR19" s="134">
        <f t="shared" si="6"/>
        <v>0</v>
      </c>
      <c r="CS19" s="134">
        <v>0</v>
      </c>
      <c r="CT19" s="134">
        <v>0</v>
      </c>
      <c r="CU19" s="134">
        <v>0</v>
      </c>
      <c r="CV19" s="134">
        <v>0</v>
      </c>
      <c r="CW19" s="134">
        <v>0</v>
      </c>
      <c r="CX19" s="134">
        <v>0</v>
      </c>
      <c r="CY19" s="134">
        <v>0</v>
      </c>
      <c r="CZ19" s="134">
        <v>0</v>
      </c>
      <c r="DA19" s="134">
        <f t="shared" si="7"/>
        <v>0</v>
      </c>
      <c r="DB19" s="134">
        <v>0</v>
      </c>
      <c r="DC19" s="134">
        <v>0</v>
      </c>
      <c r="DD19" s="134">
        <f t="shared" si="8"/>
        <v>0</v>
      </c>
      <c r="DE19" s="134">
        <v>0</v>
      </c>
      <c r="DF19" s="134">
        <v>0</v>
      </c>
      <c r="DG19" s="134">
        <v>0</v>
      </c>
      <c r="DH19" s="134">
        <v>0</v>
      </c>
    </row>
    <row r="20" spans="1:112" ht="18.75" customHeight="1">
      <c r="A20" s="133" t="s">
        <v>98</v>
      </c>
      <c r="B20" s="133" t="s">
        <v>99</v>
      </c>
      <c r="C20" s="133" t="s">
        <v>101</v>
      </c>
      <c r="D20" s="133" t="s">
        <v>102</v>
      </c>
      <c r="E20" s="134">
        <f t="shared" si="0"/>
        <v>101316</v>
      </c>
      <c r="F20" s="134">
        <f t="shared" si="1"/>
        <v>101316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101316</v>
      </c>
      <c r="O20" s="134">
        <v>0</v>
      </c>
      <c r="P20" s="134">
        <v>0</v>
      </c>
      <c r="Q20" s="134">
        <v>0</v>
      </c>
      <c r="R20" s="134">
        <v>0</v>
      </c>
      <c r="S20" s="134">
        <v>0</v>
      </c>
      <c r="T20" s="134">
        <f t="shared" si="2"/>
        <v>0</v>
      </c>
      <c r="U20" s="134">
        <v>0</v>
      </c>
      <c r="V20" s="134">
        <v>0</v>
      </c>
      <c r="W20" s="134">
        <v>0</v>
      </c>
      <c r="X20" s="134">
        <v>0</v>
      </c>
      <c r="Y20" s="134">
        <v>0</v>
      </c>
      <c r="Z20" s="134">
        <v>0</v>
      </c>
      <c r="AA20" s="134">
        <v>0</v>
      </c>
      <c r="AB20" s="134">
        <v>0</v>
      </c>
      <c r="AC20" s="134">
        <v>0</v>
      </c>
      <c r="AD20" s="134">
        <v>0</v>
      </c>
      <c r="AE20" s="134">
        <v>0</v>
      </c>
      <c r="AF20" s="134">
        <v>0</v>
      </c>
      <c r="AG20" s="134">
        <v>0</v>
      </c>
      <c r="AH20" s="134">
        <v>0</v>
      </c>
      <c r="AI20" s="134">
        <v>0</v>
      </c>
      <c r="AJ20" s="134">
        <v>0</v>
      </c>
      <c r="AK20" s="134">
        <v>0</v>
      </c>
      <c r="AL20" s="134">
        <v>0</v>
      </c>
      <c r="AM20" s="134">
        <v>0</v>
      </c>
      <c r="AN20" s="134">
        <v>0</v>
      </c>
      <c r="AO20" s="134">
        <v>0</v>
      </c>
      <c r="AP20" s="134">
        <v>0</v>
      </c>
      <c r="AQ20" s="134">
        <v>0</v>
      </c>
      <c r="AR20" s="134">
        <v>0</v>
      </c>
      <c r="AS20" s="134">
        <v>0</v>
      </c>
      <c r="AT20" s="134">
        <v>0</v>
      </c>
      <c r="AU20" s="134">
        <v>0</v>
      </c>
      <c r="AV20" s="134">
        <f t="shared" si="3"/>
        <v>0</v>
      </c>
      <c r="AW20" s="134">
        <v>0</v>
      </c>
      <c r="AX20" s="134">
        <v>0</v>
      </c>
      <c r="AY20" s="134">
        <v>0</v>
      </c>
      <c r="AZ20" s="134">
        <v>0</v>
      </c>
      <c r="BA20" s="134">
        <v>0</v>
      </c>
      <c r="BB20" s="134">
        <v>0</v>
      </c>
      <c r="BC20" s="134">
        <v>0</v>
      </c>
      <c r="BD20" s="134">
        <v>0</v>
      </c>
      <c r="BE20" s="134">
        <v>0</v>
      </c>
      <c r="BF20" s="141">
        <v>0</v>
      </c>
      <c r="BG20" s="134">
        <v>0</v>
      </c>
      <c r="BH20" s="142">
        <v>0</v>
      </c>
      <c r="BI20" s="134">
        <f t="shared" si="4"/>
        <v>0</v>
      </c>
      <c r="BJ20" s="134">
        <v>0</v>
      </c>
      <c r="BK20" s="134">
        <v>0</v>
      </c>
      <c r="BL20" s="134">
        <v>0</v>
      </c>
      <c r="BM20" s="134">
        <v>0</v>
      </c>
      <c r="BN20" s="134">
        <v>0</v>
      </c>
      <c r="BO20" s="134">
        <v>0</v>
      </c>
      <c r="BP20" s="134">
        <v>0</v>
      </c>
      <c r="BQ20" s="134">
        <v>0</v>
      </c>
      <c r="BR20" s="134">
        <v>0</v>
      </c>
      <c r="BS20" s="134">
        <v>0</v>
      </c>
      <c r="BT20" s="134">
        <v>0</v>
      </c>
      <c r="BU20" s="134">
        <v>0</v>
      </c>
      <c r="BV20" s="134">
        <v>0</v>
      </c>
      <c r="BW20" s="134">
        <v>0</v>
      </c>
      <c r="BX20" s="134">
        <v>0</v>
      </c>
      <c r="BY20" s="134">
        <v>0</v>
      </c>
      <c r="BZ20" s="134">
        <v>0</v>
      </c>
      <c r="CA20" s="134">
        <f t="shared" si="5"/>
        <v>0</v>
      </c>
      <c r="CB20" s="134">
        <v>0</v>
      </c>
      <c r="CC20" s="134">
        <v>0</v>
      </c>
      <c r="CD20" s="134">
        <v>0</v>
      </c>
      <c r="CE20" s="134">
        <v>0</v>
      </c>
      <c r="CF20" s="134">
        <v>0</v>
      </c>
      <c r="CG20" s="134">
        <v>0</v>
      </c>
      <c r="CH20" s="134">
        <v>0</v>
      </c>
      <c r="CI20" s="134">
        <v>0</v>
      </c>
      <c r="CJ20" s="134">
        <v>0</v>
      </c>
      <c r="CK20" s="134">
        <v>0</v>
      </c>
      <c r="CL20" s="134">
        <v>0</v>
      </c>
      <c r="CM20" s="134">
        <v>0</v>
      </c>
      <c r="CN20" s="134">
        <v>0</v>
      </c>
      <c r="CO20" s="134">
        <v>0</v>
      </c>
      <c r="CP20" s="134">
        <v>0</v>
      </c>
      <c r="CQ20" s="134">
        <v>0</v>
      </c>
      <c r="CR20" s="134">
        <f t="shared" si="6"/>
        <v>0</v>
      </c>
      <c r="CS20" s="134">
        <v>0</v>
      </c>
      <c r="CT20" s="134">
        <v>0</v>
      </c>
      <c r="CU20" s="134">
        <v>0</v>
      </c>
      <c r="CV20" s="134">
        <v>0</v>
      </c>
      <c r="CW20" s="134">
        <v>0</v>
      </c>
      <c r="CX20" s="134">
        <v>0</v>
      </c>
      <c r="CY20" s="134">
        <v>0</v>
      </c>
      <c r="CZ20" s="134">
        <v>0</v>
      </c>
      <c r="DA20" s="134">
        <f t="shared" si="7"/>
        <v>0</v>
      </c>
      <c r="DB20" s="134">
        <v>0</v>
      </c>
      <c r="DC20" s="134">
        <v>0</v>
      </c>
      <c r="DD20" s="134">
        <f t="shared" si="8"/>
        <v>0</v>
      </c>
      <c r="DE20" s="134">
        <v>0</v>
      </c>
      <c r="DF20" s="134">
        <v>0</v>
      </c>
      <c r="DG20" s="134">
        <v>0</v>
      </c>
      <c r="DH20" s="134">
        <v>0</v>
      </c>
    </row>
    <row r="21" spans="1:112" ht="18.75" customHeight="1">
      <c r="A21" s="133" t="s">
        <v>98</v>
      </c>
      <c r="B21" s="133" t="s">
        <v>99</v>
      </c>
      <c r="C21" s="133" t="s">
        <v>87</v>
      </c>
      <c r="D21" s="133" t="s">
        <v>103</v>
      </c>
      <c r="E21" s="134">
        <f t="shared" si="0"/>
        <v>66648</v>
      </c>
      <c r="F21" s="134">
        <f t="shared" si="1"/>
        <v>66648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66648</v>
      </c>
      <c r="P21" s="134">
        <v>0</v>
      </c>
      <c r="Q21" s="134">
        <v>0</v>
      </c>
      <c r="R21" s="134">
        <v>0</v>
      </c>
      <c r="S21" s="134">
        <v>0</v>
      </c>
      <c r="T21" s="134">
        <f t="shared" si="2"/>
        <v>0</v>
      </c>
      <c r="U21" s="134">
        <v>0</v>
      </c>
      <c r="V21" s="134">
        <v>0</v>
      </c>
      <c r="W21" s="134">
        <v>0</v>
      </c>
      <c r="X21" s="134">
        <v>0</v>
      </c>
      <c r="Y21" s="134">
        <v>0</v>
      </c>
      <c r="Z21" s="134">
        <v>0</v>
      </c>
      <c r="AA21" s="134">
        <v>0</v>
      </c>
      <c r="AB21" s="134">
        <v>0</v>
      </c>
      <c r="AC21" s="134">
        <v>0</v>
      </c>
      <c r="AD21" s="134">
        <v>0</v>
      </c>
      <c r="AE21" s="134">
        <v>0</v>
      </c>
      <c r="AF21" s="134">
        <v>0</v>
      </c>
      <c r="AG21" s="134">
        <v>0</v>
      </c>
      <c r="AH21" s="134">
        <v>0</v>
      </c>
      <c r="AI21" s="134">
        <v>0</v>
      </c>
      <c r="AJ21" s="134">
        <v>0</v>
      </c>
      <c r="AK21" s="134">
        <v>0</v>
      </c>
      <c r="AL21" s="134">
        <v>0</v>
      </c>
      <c r="AM21" s="134">
        <v>0</v>
      </c>
      <c r="AN21" s="134">
        <v>0</v>
      </c>
      <c r="AO21" s="134">
        <v>0</v>
      </c>
      <c r="AP21" s="134">
        <v>0</v>
      </c>
      <c r="AQ21" s="134">
        <v>0</v>
      </c>
      <c r="AR21" s="134">
        <v>0</v>
      </c>
      <c r="AS21" s="134">
        <v>0</v>
      </c>
      <c r="AT21" s="134">
        <v>0</v>
      </c>
      <c r="AU21" s="134">
        <v>0</v>
      </c>
      <c r="AV21" s="134">
        <f t="shared" si="3"/>
        <v>0</v>
      </c>
      <c r="AW21" s="134">
        <v>0</v>
      </c>
      <c r="AX21" s="134">
        <v>0</v>
      </c>
      <c r="AY21" s="134">
        <v>0</v>
      </c>
      <c r="AZ21" s="134">
        <v>0</v>
      </c>
      <c r="BA21" s="134">
        <v>0</v>
      </c>
      <c r="BB21" s="134">
        <v>0</v>
      </c>
      <c r="BC21" s="134">
        <v>0</v>
      </c>
      <c r="BD21" s="134">
        <v>0</v>
      </c>
      <c r="BE21" s="134">
        <v>0</v>
      </c>
      <c r="BF21" s="141">
        <v>0</v>
      </c>
      <c r="BG21" s="134">
        <v>0</v>
      </c>
      <c r="BH21" s="142">
        <v>0</v>
      </c>
      <c r="BI21" s="134">
        <f t="shared" si="4"/>
        <v>0</v>
      </c>
      <c r="BJ21" s="134">
        <v>0</v>
      </c>
      <c r="BK21" s="134">
        <v>0</v>
      </c>
      <c r="BL21" s="134">
        <v>0</v>
      </c>
      <c r="BM21" s="134">
        <v>0</v>
      </c>
      <c r="BN21" s="134">
        <v>0</v>
      </c>
      <c r="BO21" s="134">
        <v>0</v>
      </c>
      <c r="BP21" s="134">
        <v>0</v>
      </c>
      <c r="BQ21" s="134">
        <v>0</v>
      </c>
      <c r="BR21" s="134">
        <v>0</v>
      </c>
      <c r="BS21" s="134">
        <v>0</v>
      </c>
      <c r="BT21" s="134">
        <v>0</v>
      </c>
      <c r="BU21" s="134">
        <v>0</v>
      </c>
      <c r="BV21" s="134">
        <v>0</v>
      </c>
      <c r="BW21" s="134">
        <v>0</v>
      </c>
      <c r="BX21" s="134">
        <v>0</v>
      </c>
      <c r="BY21" s="134">
        <v>0</v>
      </c>
      <c r="BZ21" s="134">
        <v>0</v>
      </c>
      <c r="CA21" s="134">
        <f t="shared" si="5"/>
        <v>0</v>
      </c>
      <c r="CB21" s="134">
        <v>0</v>
      </c>
      <c r="CC21" s="134">
        <v>0</v>
      </c>
      <c r="CD21" s="134">
        <v>0</v>
      </c>
      <c r="CE21" s="134">
        <v>0</v>
      </c>
      <c r="CF21" s="134">
        <v>0</v>
      </c>
      <c r="CG21" s="134">
        <v>0</v>
      </c>
      <c r="CH21" s="134">
        <v>0</v>
      </c>
      <c r="CI21" s="134">
        <v>0</v>
      </c>
      <c r="CJ21" s="134">
        <v>0</v>
      </c>
      <c r="CK21" s="134">
        <v>0</v>
      </c>
      <c r="CL21" s="134">
        <v>0</v>
      </c>
      <c r="CM21" s="134">
        <v>0</v>
      </c>
      <c r="CN21" s="134">
        <v>0</v>
      </c>
      <c r="CO21" s="134">
        <v>0</v>
      </c>
      <c r="CP21" s="134">
        <v>0</v>
      </c>
      <c r="CQ21" s="134">
        <v>0</v>
      </c>
      <c r="CR21" s="134">
        <f t="shared" si="6"/>
        <v>0</v>
      </c>
      <c r="CS21" s="134">
        <v>0</v>
      </c>
      <c r="CT21" s="134">
        <v>0</v>
      </c>
      <c r="CU21" s="134">
        <v>0</v>
      </c>
      <c r="CV21" s="134">
        <v>0</v>
      </c>
      <c r="CW21" s="134">
        <v>0</v>
      </c>
      <c r="CX21" s="134">
        <v>0</v>
      </c>
      <c r="CY21" s="134">
        <v>0</v>
      </c>
      <c r="CZ21" s="134">
        <v>0</v>
      </c>
      <c r="DA21" s="134">
        <f t="shared" si="7"/>
        <v>0</v>
      </c>
      <c r="DB21" s="134">
        <v>0</v>
      </c>
      <c r="DC21" s="134">
        <v>0</v>
      </c>
      <c r="DD21" s="134">
        <f t="shared" si="8"/>
        <v>0</v>
      </c>
      <c r="DE21" s="134">
        <v>0</v>
      </c>
      <c r="DF21" s="134">
        <v>0</v>
      </c>
      <c r="DG21" s="134">
        <v>0</v>
      </c>
      <c r="DH21" s="134">
        <v>0</v>
      </c>
    </row>
    <row r="22" spans="1:112" ht="18.75" customHeight="1">
      <c r="A22" s="133" t="s">
        <v>20</v>
      </c>
      <c r="B22" s="133" t="s">
        <v>20</v>
      </c>
      <c r="C22" s="133" t="s">
        <v>20</v>
      </c>
      <c r="D22" s="133" t="s">
        <v>293</v>
      </c>
      <c r="E22" s="134">
        <f t="shared" si="0"/>
        <v>2065362.4</v>
      </c>
      <c r="F22" s="134">
        <f t="shared" si="1"/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134">
        <v>0</v>
      </c>
      <c r="Q22" s="134">
        <v>0</v>
      </c>
      <c r="R22" s="134">
        <v>0</v>
      </c>
      <c r="S22" s="134">
        <v>0</v>
      </c>
      <c r="T22" s="134">
        <f t="shared" si="2"/>
        <v>0</v>
      </c>
      <c r="U22" s="134">
        <v>0</v>
      </c>
      <c r="V22" s="134">
        <v>0</v>
      </c>
      <c r="W22" s="134">
        <v>0</v>
      </c>
      <c r="X22" s="134">
        <v>0</v>
      </c>
      <c r="Y22" s="134">
        <v>0</v>
      </c>
      <c r="Z22" s="134">
        <v>0</v>
      </c>
      <c r="AA22" s="134">
        <v>0</v>
      </c>
      <c r="AB22" s="134">
        <v>0</v>
      </c>
      <c r="AC22" s="134">
        <v>0</v>
      </c>
      <c r="AD22" s="134">
        <v>0</v>
      </c>
      <c r="AE22" s="134">
        <v>0</v>
      </c>
      <c r="AF22" s="134">
        <v>0</v>
      </c>
      <c r="AG22" s="134">
        <v>0</v>
      </c>
      <c r="AH22" s="134">
        <v>0</v>
      </c>
      <c r="AI22" s="134">
        <v>0</v>
      </c>
      <c r="AJ22" s="134">
        <v>0</v>
      </c>
      <c r="AK22" s="134">
        <v>0</v>
      </c>
      <c r="AL22" s="134">
        <v>0</v>
      </c>
      <c r="AM22" s="134">
        <v>0</v>
      </c>
      <c r="AN22" s="134">
        <v>0</v>
      </c>
      <c r="AO22" s="134">
        <v>0</v>
      </c>
      <c r="AP22" s="134">
        <v>0</v>
      </c>
      <c r="AQ22" s="134">
        <v>0</v>
      </c>
      <c r="AR22" s="134">
        <v>0</v>
      </c>
      <c r="AS22" s="134">
        <v>0</v>
      </c>
      <c r="AT22" s="134">
        <v>0</v>
      </c>
      <c r="AU22" s="134">
        <v>0</v>
      </c>
      <c r="AV22" s="134">
        <f t="shared" si="3"/>
        <v>2065362.4</v>
      </c>
      <c r="AW22" s="134">
        <v>0</v>
      </c>
      <c r="AX22" s="134">
        <v>0</v>
      </c>
      <c r="AY22" s="134">
        <v>0</v>
      </c>
      <c r="AZ22" s="134">
        <v>0</v>
      </c>
      <c r="BA22" s="134">
        <v>2065362.4</v>
      </c>
      <c r="BB22" s="134">
        <v>0</v>
      </c>
      <c r="BC22" s="134">
        <v>0</v>
      </c>
      <c r="BD22" s="134">
        <v>0</v>
      </c>
      <c r="BE22" s="134">
        <v>0</v>
      </c>
      <c r="BF22" s="141">
        <v>0</v>
      </c>
      <c r="BG22" s="134">
        <v>0</v>
      </c>
      <c r="BH22" s="142">
        <v>0</v>
      </c>
      <c r="BI22" s="134">
        <f t="shared" si="4"/>
        <v>0</v>
      </c>
      <c r="BJ22" s="134">
        <v>0</v>
      </c>
      <c r="BK22" s="134">
        <v>0</v>
      </c>
      <c r="BL22" s="134">
        <v>0</v>
      </c>
      <c r="BM22" s="134">
        <v>0</v>
      </c>
      <c r="BN22" s="134">
        <v>0</v>
      </c>
      <c r="BO22" s="134">
        <v>0</v>
      </c>
      <c r="BP22" s="134">
        <v>0</v>
      </c>
      <c r="BQ22" s="134">
        <v>0</v>
      </c>
      <c r="BR22" s="134">
        <v>0</v>
      </c>
      <c r="BS22" s="134">
        <v>0</v>
      </c>
      <c r="BT22" s="134">
        <v>0</v>
      </c>
      <c r="BU22" s="134">
        <v>0</v>
      </c>
      <c r="BV22" s="134">
        <v>0</v>
      </c>
      <c r="BW22" s="134">
        <v>0</v>
      </c>
      <c r="BX22" s="134">
        <v>0</v>
      </c>
      <c r="BY22" s="134">
        <v>0</v>
      </c>
      <c r="BZ22" s="134">
        <v>0</v>
      </c>
      <c r="CA22" s="134">
        <f t="shared" si="5"/>
        <v>0</v>
      </c>
      <c r="CB22" s="134">
        <v>0</v>
      </c>
      <c r="CC22" s="134">
        <v>0</v>
      </c>
      <c r="CD22" s="134">
        <v>0</v>
      </c>
      <c r="CE22" s="134">
        <v>0</v>
      </c>
      <c r="CF22" s="134">
        <v>0</v>
      </c>
      <c r="CG22" s="134">
        <v>0</v>
      </c>
      <c r="CH22" s="134">
        <v>0</v>
      </c>
      <c r="CI22" s="134">
        <v>0</v>
      </c>
      <c r="CJ22" s="134">
        <v>0</v>
      </c>
      <c r="CK22" s="134">
        <v>0</v>
      </c>
      <c r="CL22" s="134">
        <v>0</v>
      </c>
      <c r="CM22" s="134">
        <v>0</v>
      </c>
      <c r="CN22" s="134">
        <v>0</v>
      </c>
      <c r="CO22" s="134">
        <v>0</v>
      </c>
      <c r="CP22" s="134">
        <v>0</v>
      </c>
      <c r="CQ22" s="134">
        <v>0</v>
      </c>
      <c r="CR22" s="134">
        <f t="shared" si="6"/>
        <v>0</v>
      </c>
      <c r="CS22" s="134">
        <v>0</v>
      </c>
      <c r="CT22" s="134">
        <v>0</v>
      </c>
      <c r="CU22" s="134">
        <v>0</v>
      </c>
      <c r="CV22" s="134">
        <v>0</v>
      </c>
      <c r="CW22" s="134">
        <v>0</v>
      </c>
      <c r="CX22" s="134">
        <v>0</v>
      </c>
      <c r="CY22" s="134">
        <v>0</v>
      </c>
      <c r="CZ22" s="134">
        <v>0</v>
      </c>
      <c r="DA22" s="134">
        <f t="shared" si="7"/>
        <v>0</v>
      </c>
      <c r="DB22" s="134">
        <v>0</v>
      </c>
      <c r="DC22" s="134">
        <v>0</v>
      </c>
      <c r="DD22" s="134">
        <f t="shared" si="8"/>
        <v>0</v>
      </c>
      <c r="DE22" s="134">
        <v>0</v>
      </c>
      <c r="DF22" s="134">
        <v>0</v>
      </c>
      <c r="DG22" s="134">
        <v>0</v>
      </c>
      <c r="DH22" s="134">
        <v>0</v>
      </c>
    </row>
    <row r="23" spans="1:112" ht="18.75" customHeight="1">
      <c r="A23" s="133" t="s">
        <v>20</v>
      </c>
      <c r="B23" s="133" t="s">
        <v>20</v>
      </c>
      <c r="C23" s="133" t="s">
        <v>20</v>
      </c>
      <c r="D23" s="133" t="s">
        <v>294</v>
      </c>
      <c r="E23" s="134">
        <f t="shared" si="0"/>
        <v>2065362.4</v>
      </c>
      <c r="F23" s="134">
        <f t="shared" si="1"/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  <c r="P23" s="134">
        <v>0</v>
      </c>
      <c r="Q23" s="134">
        <v>0</v>
      </c>
      <c r="R23" s="134">
        <v>0</v>
      </c>
      <c r="S23" s="134">
        <v>0</v>
      </c>
      <c r="T23" s="134">
        <f t="shared" si="2"/>
        <v>0</v>
      </c>
      <c r="U23" s="134">
        <v>0</v>
      </c>
      <c r="V23" s="134">
        <v>0</v>
      </c>
      <c r="W23" s="134">
        <v>0</v>
      </c>
      <c r="X23" s="134">
        <v>0</v>
      </c>
      <c r="Y23" s="134">
        <v>0</v>
      </c>
      <c r="Z23" s="134">
        <v>0</v>
      </c>
      <c r="AA23" s="134">
        <v>0</v>
      </c>
      <c r="AB23" s="134">
        <v>0</v>
      </c>
      <c r="AC23" s="134">
        <v>0</v>
      </c>
      <c r="AD23" s="134">
        <v>0</v>
      </c>
      <c r="AE23" s="134">
        <v>0</v>
      </c>
      <c r="AF23" s="134">
        <v>0</v>
      </c>
      <c r="AG23" s="134">
        <v>0</v>
      </c>
      <c r="AH23" s="134">
        <v>0</v>
      </c>
      <c r="AI23" s="134">
        <v>0</v>
      </c>
      <c r="AJ23" s="134">
        <v>0</v>
      </c>
      <c r="AK23" s="134">
        <v>0</v>
      </c>
      <c r="AL23" s="134">
        <v>0</v>
      </c>
      <c r="AM23" s="134">
        <v>0</v>
      </c>
      <c r="AN23" s="134">
        <v>0</v>
      </c>
      <c r="AO23" s="134">
        <v>0</v>
      </c>
      <c r="AP23" s="134">
        <v>0</v>
      </c>
      <c r="AQ23" s="134">
        <v>0</v>
      </c>
      <c r="AR23" s="134">
        <v>0</v>
      </c>
      <c r="AS23" s="134">
        <v>0</v>
      </c>
      <c r="AT23" s="134">
        <v>0</v>
      </c>
      <c r="AU23" s="134">
        <v>0</v>
      </c>
      <c r="AV23" s="134">
        <f t="shared" si="3"/>
        <v>2065362.4</v>
      </c>
      <c r="AW23" s="134">
        <v>0</v>
      </c>
      <c r="AX23" s="134">
        <v>0</v>
      </c>
      <c r="AY23" s="134">
        <v>0</v>
      </c>
      <c r="AZ23" s="134">
        <v>0</v>
      </c>
      <c r="BA23" s="134">
        <v>2065362.4</v>
      </c>
      <c r="BB23" s="134">
        <v>0</v>
      </c>
      <c r="BC23" s="134">
        <v>0</v>
      </c>
      <c r="BD23" s="134">
        <v>0</v>
      </c>
      <c r="BE23" s="134">
        <v>0</v>
      </c>
      <c r="BF23" s="141">
        <v>0</v>
      </c>
      <c r="BG23" s="134">
        <v>0</v>
      </c>
      <c r="BH23" s="142">
        <v>0</v>
      </c>
      <c r="BI23" s="134">
        <f t="shared" si="4"/>
        <v>0</v>
      </c>
      <c r="BJ23" s="134">
        <v>0</v>
      </c>
      <c r="BK23" s="134">
        <v>0</v>
      </c>
      <c r="BL23" s="134">
        <v>0</v>
      </c>
      <c r="BM23" s="134">
        <v>0</v>
      </c>
      <c r="BN23" s="134">
        <v>0</v>
      </c>
      <c r="BO23" s="134">
        <v>0</v>
      </c>
      <c r="BP23" s="134">
        <v>0</v>
      </c>
      <c r="BQ23" s="134">
        <v>0</v>
      </c>
      <c r="BR23" s="134">
        <v>0</v>
      </c>
      <c r="BS23" s="134">
        <v>0</v>
      </c>
      <c r="BT23" s="134">
        <v>0</v>
      </c>
      <c r="BU23" s="134">
        <v>0</v>
      </c>
      <c r="BV23" s="134">
        <v>0</v>
      </c>
      <c r="BW23" s="134">
        <v>0</v>
      </c>
      <c r="BX23" s="134">
        <v>0</v>
      </c>
      <c r="BY23" s="134">
        <v>0</v>
      </c>
      <c r="BZ23" s="134">
        <v>0</v>
      </c>
      <c r="CA23" s="134">
        <f t="shared" si="5"/>
        <v>0</v>
      </c>
      <c r="CB23" s="134">
        <v>0</v>
      </c>
      <c r="CC23" s="134">
        <v>0</v>
      </c>
      <c r="CD23" s="134">
        <v>0</v>
      </c>
      <c r="CE23" s="134">
        <v>0</v>
      </c>
      <c r="CF23" s="134">
        <v>0</v>
      </c>
      <c r="CG23" s="134">
        <v>0</v>
      </c>
      <c r="CH23" s="134">
        <v>0</v>
      </c>
      <c r="CI23" s="134">
        <v>0</v>
      </c>
      <c r="CJ23" s="134">
        <v>0</v>
      </c>
      <c r="CK23" s="134">
        <v>0</v>
      </c>
      <c r="CL23" s="134">
        <v>0</v>
      </c>
      <c r="CM23" s="134">
        <v>0</v>
      </c>
      <c r="CN23" s="134">
        <v>0</v>
      </c>
      <c r="CO23" s="134">
        <v>0</v>
      </c>
      <c r="CP23" s="134">
        <v>0</v>
      </c>
      <c r="CQ23" s="134">
        <v>0</v>
      </c>
      <c r="CR23" s="134">
        <f t="shared" si="6"/>
        <v>0</v>
      </c>
      <c r="CS23" s="134">
        <v>0</v>
      </c>
      <c r="CT23" s="134">
        <v>0</v>
      </c>
      <c r="CU23" s="134">
        <v>0</v>
      </c>
      <c r="CV23" s="134">
        <v>0</v>
      </c>
      <c r="CW23" s="134">
        <v>0</v>
      </c>
      <c r="CX23" s="134">
        <v>0</v>
      </c>
      <c r="CY23" s="134">
        <v>0</v>
      </c>
      <c r="CZ23" s="134">
        <v>0</v>
      </c>
      <c r="DA23" s="134">
        <f t="shared" si="7"/>
        <v>0</v>
      </c>
      <c r="DB23" s="134">
        <v>0</v>
      </c>
      <c r="DC23" s="134">
        <v>0</v>
      </c>
      <c r="DD23" s="134">
        <f t="shared" si="8"/>
        <v>0</v>
      </c>
      <c r="DE23" s="134">
        <v>0</v>
      </c>
      <c r="DF23" s="134">
        <v>0</v>
      </c>
      <c r="DG23" s="134">
        <v>0</v>
      </c>
      <c r="DH23" s="134">
        <v>0</v>
      </c>
    </row>
    <row r="24" spans="1:112" ht="18.75" customHeight="1">
      <c r="A24" s="133" t="s">
        <v>104</v>
      </c>
      <c r="B24" s="133" t="s">
        <v>105</v>
      </c>
      <c r="C24" s="133" t="s">
        <v>94</v>
      </c>
      <c r="D24" s="133" t="s">
        <v>106</v>
      </c>
      <c r="E24" s="134">
        <f t="shared" si="0"/>
        <v>2065362.4</v>
      </c>
      <c r="F24" s="134">
        <f t="shared" si="1"/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34">
        <v>0</v>
      </c>
      <c r="O24" s="134">
        <v>0</v>
      </c>
      <c r="P24" s="134">
        <v>0</v>
      </c>
      <c r="Q24" s="134">
        <v>0</v>
      </c>
      <c r="R24" s="134">
        <v>0</v>
      </c>
      <c r="S24" s="134">
        <v>0</v>
      </c>
      <c r="T24" s="134">
        <f t="shared" si="2"/>
        <v>0</v>
      </c>
      <c r="U24" s="134">
        <v>0</v>
      </c>
      <c r="V24" s="134">
        <v>0</v>
      </c>
      <c r="W24" s="134">
        <v>0</v>
      </c>
      <c r="X24" s="134">
        <v>0</v>
      </c>
      <c r="Y24" s="134">
        <v>0</v>
      </c>
      <c r="Z24" s="134">
        <v>0</v>
      </c>
      <c r="AA24" s="134">
        <v>0</v>
      </c>
      <c r="AB24" s="134">
        <v>0</v>
      </c>
      <c r="AC24" s="134">
        <v>0</v>
      </c>
      <c r="AD24" s="134">
        <v>0</v>
      </c>
      <c r="AE24" s="134">
        <v>0</v>
      </c>
      <c r="AF24" s="134">
        <v>0</v>
      </c>
      <c r="AG24" s="134">
        <v>0</v>
      </c>
      <c r="AH24" s="134">
        <v>0</v>
      </c>
      <c r="AI24" s="134">
        <v>0</v>
      </c>
      <c r="AJ24" s="134">
        <v>0</v>
      </c>
      <c r="AK24" s="134">
        <v>0</v>
      </c>
      <c r="AL24" s="134">
        <v>0</v>
      </c>
      <c r="AM24" s="134">
        <v>0</v>
      </c>
      <c r="AN24" s="134">
        <v>0</v>
      </c>
      <c r="AO24" s="134">
        <v>0</v>
      </c>
      <c r="AP24" s="134">
        <v>0</v>
      </c>
      <c r="AQ24" s="134">
        <v>0</v>
      </c>
      <c r="AR24" s="134">
        <v>0</v>
      </c>
      <c r="AS24" s="134">
        <v>0</v>
      </c>
      <c r="AT24" s="134">
        <v>0</v>
      </c>
      <c r="AU24" s="134">
        <v>0</v>
      </c>
      <c r="AV24" s="134">
        <f t="shared" si="3"/>
        <v>2065362.4</v>
      </c>
      <c r="AW24" s="134">
        <v>0</v>
      </c>
      <c r="AX24" s="134">
        <v>0</v>
      </c>
      <c r="AY24" s="134">
        <v>0</v>
      </c>
      <c r="AZ24" s="134">
        <v>0</v>
      </c>
      <c r="BA24" s="134">
        <v>2065362.4</v>
      </c>
      <c r="BB24" s="134">
        <v>0</v>
      </c>
      <c r="BC24" s="134">
        <v>0</v>
      </c>
      <c r="BD24" s="134">
        <v>0</v>
      </c>
      <c r="BE24" s="134">
        <v>0</v>
      </c>
      <c r="BF24" s="141">
        <v>0</v>
      </c>
      <c r="BG24" s="134">
        <v>0</v>
      </c>
      <c r="BH24" s="142">
        <v>0</v>
      </c>
      <c r="BI24" s="134">
        <f t="shared" si="4"/>
        <v>0</v>
      </c>
      <c r="BJ24" s="134">
        <v>0</v>
      </c>
      <c r="BK24" s="134">
        <v>0</v>
      </c>
      <c r="BL24" s="134">
        <v>0</v>
      </c>
      <c r="BM24" s="134">
        <v>0</v>
      </c>
      <c r="BN24" s="134">
        <v>0</v>
      </c>
      <c r="BO24" s="134">
        <v>0</v>
      </c>
      <c r="BP24" s="134">
        <v>0</v>
      </c>
      <c r="BQ24" s="134">
        <v>0</v>
      </c>
      <c r="BR24" s="134">
        <v>0</v>
      </c>
      <c r="BS24" s="134">
        <v>0</v>
      </c>
      <c r="BT24" s="134">
        <v>0</v>
      </c>
      <c r="BU24" s="134">
        <v>0</v>
      </c>
      <c r="BV24" s="134">
        <v>0</v>
      </c>
      <c r="BW24" s="134">
        <v>0</v>
      </c>
      <c r="BX24" s="134">
        <v>0</v>
      </c>
      <c r="BY24" s="134">
        <v>0</v>
      </c>
      <c r="BZ24" s="134">
        <v>0</v>
      </c>
      <c r="CA24" s="134">
        <f t="shared" si="5"/>
        <v>0</v>
      </c>
      <c r="CB24" s="134">
        <v>0</v>
      </c>
      <c r="CC24" s="134">
        <v>0</v>
      </c>
      <c r="CD24" s="134">
        <v>0</v>
      </c>
      <c r="CE24" s="134">
        <v>0</v>
      </c>
      <c r="CF24" s="134">
        <v>0</v>
      </c>
      <c r="CG24" s="134">
        <v>0</v>
      </c>
      <c r="CH24" s="134">
        <v>0</v>
      </c>
      <c r="CI24" s="134">
        <v>0</v>
      </c>
      <c r="CJ24" s="134">
        <v>0</v>
      </c>
      <c r="CK24" s="134">
        <v>0</v>
      </c>
      <c r="CL24" s="134">
        <v>0</v>
      </c>
      <c r="CM24" s="134">
        <v>0</v>
      </c>
      <c r="CN24" s="134">
        <v>0</v>
      </c>
      <c r="CO24" s="134">
        <v>0</v>
      </c>
      <c r="CP24" s="134">
        <v>0</v>
      </c>
      <c r="CQ24" s="134">
        <v>0</v>
      </c>
      <c r="CR24" s="134">
        <f t="shared" si="6"/>
        <v>0</v>
      </c>
      <c r="CS24" s="134">
        <v>0</v>
      </c>
      <c r="CT24" s="134">
        <v>0</v>
      </c>
      <c r="CU24" s="134">
        <v>0</v>
      </c>
      <c r="CV24" s="134">
        <v>0</v>
      </c>
      <c r="CW24" s="134">
        <v>0</v>
      </c>
      <c r="CX24" s="134">
        <v>0</v>
      </c>
      <c r="CY24" s="134">
        <v>0</v>
      </c>
      <c r="CZ24" s="134">
        <v>0</v>
      </c>
      <c r="DA24" s="134">
        <f t="shared" si="7"/>
        <v>0</v>
      </c>
      <c r="DB24" s="134">
        <v>0</v>
      </c>
      <c r="DC24" s="134">
        <v>0</v>
      </c>
      <c r="DD24" s="134">
        <f t="shared" si="8"/>
        <v>0</v>
      </c>
      <c r="DE24" s="134">
        <v>0</v>
      </c>
      <c r="DF24" s="134">
        <v>0</v>
      </c>
      <c r="DG24" s="134">
        <v>0</v>
      </c>
      <c r="DH24" s="134">
        <v>0</v>
      </c>
    </row>
    <row r="25" spans="1:112" ht="18.75" customHeight="1">
      <c r="A25" s="133" t="s">
        <v>20</v>
      </c>
      <c r="B25" s="133" t="s">
        <v>20</v>
      </c>
      <c r="C25" s="133" t="s">
        <v>20</v>
      </c>
      <c r="D25" s="133" t="s">
        <v>295</v>
      </c>
      <c r="E25" s="134">
        <f t="shared" si="0"/>
        <v>379449</v>
      </c>
      <c r="F25" s="134">
        <f t="shared" si="1"/>
        <v>379449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379449</v>
      </c>
      <c r="R25" s="134">
        <v>0</v>
      </c>
      <c r="S25" s="134">
        <v>0</v>
      </c>
      <c r="T25" s="134">
        <f t="shared" si="2"/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4">
        <v>0</v>
      </c>
      <c r="AA25" s="134">
        <v>0</v>
      </c>
      <c r="AB25" s="134">
        <v>0</v>
      </c>
      <c r="AC25" s="134">
        <v>0</v>
      </c>
      <c r="AD25" s="134">
        <v>0</v>
      </c>
      <c r="AE25" s="134">
        <v>0</v>
      </c>
      <c r="AF25" s="134">
        <v>0</v>
      </c>
      <c r="AG25" s="134">
        <v>0</v>
      </c>
      <c r="AH25" s="134">
        <v>0</v>
      </c>
      <c r="AI25" s="134">
        <v>0</v>
      </c>
      <c r="AJ25" s="134">
        <v>0</v>
      </c>
      <c r="AK25" s="134">
        <v>0</v>
      </c>
      <c r="AL25" s="134">
        <v>0</v>
      </c>
      <c r="AM25" s="134">
        <v>0</v>
      </c>
      <c r="AN25" s="134">
        <v>0</v>
      </c>
      <c r="AO25" s="134">
        <v>0</v>
      </c>
      <c r="AP25" s="134">
        <v>0</v>
      </c>
      <c r="AQ25" s="134">
        <v>0</v>
      </c>
      <c r="AR25" s="134">
        <v>0</v>
      </c>
      <c r="AS25" s="134">
        <v>0</v>
      </c>
      <c r="AT25" s="134">
        <v>0</v>
      </c>
      <c r="AU25" s="134">
        <v>0</v>
      </c>
      <c r="AV25" s="134">
        <f t="shared" si="3"/>
        <v>0</v>
      </c>
      <c r="AW25" s="134">
        <v>0</v>
      </c>
      <c r="AX25" s="134">
        <v>0</v>
      </c>
      <c r="AY25" s="134">
        <v>0</v>
      </c>
      <c r="AZ25" s="134">
        <v>0</v>
      </c>
      <c r="BA25" s="134">
        <v>0</v>
      </c>
      <c r="BB25" s="134">
        <v>0</v>
      </c>
      <c r="BC25" s="134">
        <v>0</v>
      </c>
      <c r="BD25" s="134">
        <v>0</v>
      </c>
      <c r="BE25" s="134">
        <v>0</v>
      </c>
      <c r="BF25" s="141">
        <v>0</v>
      </c>
      <c r="BG25" s="134">
        <v>0</v>
      </c>
      <c r="BH25" s="142">
        <v>0</v>
      </c>
      <c r="BI25" s="134">
        <f t="shared" si="4"/>
        <v>0</v>
      </c>
      <c r="BJ25" s="134">
        <v>0</v>
      </c>
      <c r="BK25" s="134">
        <v>0</v>
      </c>
      <c r="BL25" s="134">
        <v>0</v>
      </c>
      <c r="BM25" s="134">
        <v>0</v>
      </c>
      <c r="BN25" s="134">
        <v>0</v>
      </c>
      <c r="BO25" s="134">
        <v>0</v>
      </c>
      <c r="BP25" s="134">
        <v>0</v>
      </c>
      <c r="BQ25" s="134">
        <v>0</v>
      </c>
      <c r="BR25" s="134">
        <v>0</v>
      </c>
      <c r="BS25" s="134">
        <v>0</v>
      </c>
      <c r="BT25" s="134">
        <v>0</v>
      </c>
      <c r="BU25" s="134">
        <v>0</v>
      </c>
      <c r="BV25" s="134">
        <v>0</v>
      </c>
      <c r="BW25" s="134">
        <v>0</v>
      </c>
      <c r="BX25" s="134">
        <v>0</v>
      </c>
      <c r="BY25" s="134">
        <v>0</v>
      </c>
      <c r="BZ25" s="134">
        <v>0</v>
      </c>
      <c r="CA25" s="134">
        <f t="shared" si="5"/>
        <v>0</v>
      </c>
      <c r="CB25" s="134">
        <v>0</v>
      </c>
      <c r="CC25" s="134">
        <v>0</v>
      </c>
      <c r="CD25" s="134">
        <v>0</v>
      </c>
      <c r="CE25" s="134">
        <v>0</v>
      </c>
      <c r="CF25" s="134">
        <v>0</v>
      </c>
      <c r="CG25" s="134">
        <v>0</v>
      </c>
      <c r="CH25" s="134">
        <v>0</v>
      </c>
      <c r="CI25" s="134">
        <v>0</v>
      </c>
      <c r="CJ25" s="134">
        <v>0</v>
      </c>
      <c r="CK25" s="134">
        <v>0</v>
      </c>
      <c r="CL25" s="134">
        <v>0</v>
      </c>
      <c r="CM25" s="134">
        <v>0</v>
      </c>
      <c r="CN25" s="134">
        <v>0</v>
      </c>
      <c r="CO25" s="134">
        <v>0</v>
      </c>
      <c r="CP25" s="134">
        <v>0</v>
      </c>
      <c r="CQ25" s="134">
        <v>0</v>
      </c>
      <c r="CR25" s="134">
        <f t="shared" si="6"/>
        <v>0</v>
      </c>
      <c r="CS25" s="134">
        <v>0</v>
      </c>
      <c r="CT25" s="134">
        <v>0</v>
      </c>
      <c r="CU25" s="134">
        <v>0</v>
      </c>
      <c r="CV25" s="134">
        <v>0</v>
      </c>
      <c r="CW25" s="134">
        <v>0</v>
      </c>
      <c r="CX25" s="134">
        <v>0</v>
      </c>
      <c r="CY25" s="134">
        <v>0</v>
      </c>
      <c r="CZ25" s="134">
        <v>0</v>
      </c>
      <c r="DA25" s="134">
        <f t="shared" si="7"/>
        <v>0</v>
      </c>
      <c r="DB25" s="134">
        <v>0</v>
      </c>
      <c r="DC25" s="134">
        <v>0</v>
      </c>
      <c r="DD25" s="134">
        <f t="shared" si="8"/>
        <v>0</v>
      </c>
      <c r="DE25" s="134">
        <v>0</v>
      </c>
      <c r="DF25" s="134">
        <v>0</v>
      </c>
      <c r="DG25" s="134">
        <v>0</v>
      </c>
      <c r="DH25" s="134">
        <v>0</v>
      </c>
    </row>
    <row r="26" spans="1:112" ht="18.75" customHeight="1">
      <c r="A26" s="133" t="s">
        <v>20</v>
      </c>
      <c r="B26" s="133" t="s">
        <v>20</v>
      </c>
      <c r="C26" s="133" t="s">
        <v>20</v>
      </c>
      <c r="D26" s="133" t="s">
        <v>296</v>
      </c>
      <c r="E26" s="134">
        <f t="shared" si="0"/>
        <v>379449</v>
      </c>
      <c r="F26" s="134">
        <f t="shared" si="1"/>
        <v>379449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379449</v>
      </c>
      <c r="R26" s="134">
        <v>0</v>
      </c>
      <c r="S26" s="134">
        <v>0</v>
      </c>
      <c r="T26" s="134">
        <f t="shared" si="2"/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4">
        <v>0</v>
      </c>
      <c r="AA26" s="134">
        <v>0</v>
      </c>
      <c r="AB26" s="134">
        <v>0</v>
      </c>
      <c r="AC26" s="134">
        <v>0</v>
      </c>
      <c r="AD26" s="134">
        <v>0</v>
      </c>
      <c r="AE26" s="134">
        <v>0</v>
      </c>
      <c r="AF26" s="134">
        <v>0</v>
      </c>
      <c r="AG26" s="134">
        <v>0</v>
      </c>
      <c r="AH26" s="134">
        <v>0</v>
      </c>
      <c r="AI26" s="134">
        <v>0</v>
      </c>
      <c r="AJ26" s="134">
        <v>0</v>
      </c>
      <c r="AK26" s="134">
        <v>0</v>
      </c>
      <c r="AL26" s="134">
        <v>0</v>
      </c>
      <c r="AM26" s="134">
        <v>0</v>
      </c>
      <c r="AN26" s="134">
        <v>0</v>
      </c>
      <c r="AO26" s="134">
        <v>0</v>
      </c>
      <c r="AP26" s="134">
        <v>0</v>
      </c>
      <c r="AQ26" s="134">
        <v>0</v>
      </c>
      <c r="AR26" s="134">
        <v>0</v>
      </c>
      <c r="AS26" s="134">
        <v>0</v>
      </c>
      <c r="AT26" s="134">
        <v>0</v>
      </c>
      <c r="AU26" s="134">
        <v>0</v>
      </c>
      <c r="AV26" s="134">
        <f t="shared" si="3"/>
        <v>0</v>
      </c>
      <c r="AW26" s="134">
        <v>0</v>
      </c>
      <c r="AX26" s="134">
        <v>0</v>
      </c>
      <c r="AY26" s="134">
        <v>0</v>
      </c>
      <c r="AZ26" s="134">
        <v>0</v>
      </c>
      <c r="BA26" s="134">
        <v>0</v>
      </c>
      <c r="BB26" s="134">
        <v>0</v>
      </c>
      <c r="BC26" s="134">
        <v>0</v>
      </c>
      <c r="BD26" s="134">
        <v>0</v>
      </c>
      <c r="BE26" s="134">
        <v>0</v>
      </c>
      <c r="BF26" s="141">
        <v>0</v>
      </c>
      <c r="BG26" s="134">
        <v>0</v>
      </c>
      <c r="BH26" s="142">
        <v>0</v>
      </c>
      <c r="BI26" s="134">
        <f t="shared" si="4"/>
        <v>0</v>
      </c>
      <c r="BJ26" s="134">
        <v>0</v>
      </c>
      <c r="BK26" s="134">
        <v>0</v>
      </c>
      <c r="BL26" s="134">
        <v>0</v>
      </c>
      <c r="BM26" s="134">
        <v>0</v>
      </c>
      <c r="BN26" s="134">
        <v>0</v>
      </c>
      <c r="BO26" s="134">
        <v>0</v>
      </c>
      <c r="BP26" s="134">
        <v>0</v>
      </c>
      <c r="BQ26" s="134">
        <v>0</v>
      </c>
      <c r="BR26" s="134">
        <v>0</v>
      </c>
      <c r="BS26" s="134">
        <v>0</v>
      </c>
      <c r="BT26" s="134">
        <v>0</v>
      </c>
      <c r="BU26" s="134">
        <v>0</v>
      </c>
      <c r="BV26" s="134">
        <v>0</v>
      </c>
      <c r="BW26" s="134">
        <v>0</v>
      </c>
      <c r="BX26" s="134">
        <v>0</v>
      </c>
      <c r="BY26" s="134">
        <v>0</v>
      </c>
      <c r="BZ26" s="134">
        <v>0</v>
      </c>
      <c r="CA26" s="134">
        <f t="shared" si="5"/>
        <v>0</v>
      </c>
      <c r="CB26" s="134">
        <v>0</v>
      </c>
      <c r="CC26" s="134">
        <v>0</v>
      </c>
      <c r="CD26" s="134">
        <v>0</v>
      </c>
      <c r="CE26" s="134">
        <v>0</v>
      </c>
      <c r="CF26" s="134">
        <v>0</v>
      </c>
      <c r="CG26" s="134">
        <v>0</v>
      </c>
      <c r="CH26" s="134">
        <v>0</v>
      </c>
      <c r="CI26" s="134">
        <v>0</v>
      </c>
      <c r="CJ26" s="134">
        <v>0</v>
      </c>
      <c r="CK26" s="134">
        <v>0</v>
      </c>
      <c r="CL26" s="134">
        <v>0</v>
      </c>
      <c r="CM26" s="134">
        <v>0</v>
      </c>
      <c r="CN26" s="134">
        <v>0</v>
      </c>
      <c r="CO26" s="134">
        <v>0</v>
      </c>
      <c r="CP26" s="134">
        <v>0</v>
      </c>
      <c r="CQ26" s="134">
        <v>0</v>
      </c>
      <c r="CR26" s="134">
        <f t="shared" si="6"/>
        <v>0</v>
      </c>
      <c r="CS26" s="134">
        <v>0</v>
      </c>
      <c r="CT26" s="134">
        <v>0</v>
      </c>
      <c r="CU26" s="134">
        <v>0</v>
      </c>
      <c r="CV26" s="134">
        <v>0</v>
      </c>
      <c r="CW26" s="134">
        <v>0</v>
      </c>
      <c r="CX26" s="134">
        <v>0</v>
      </c>
      <c r="CY26" s="134">
        <v>0</v>
      </c>
      <c r="CZ26" s="134">
        <v>0</v>
      </c>
      <c r="DA26" s="134">
        <f t="shared" si="7"/>
        <v>0</v>
      </c>
      <c r="DB26" s="134">
        <v>0</v>
      </c>
      <c r="DC26" s="134">
        <v>0</v>
      </c>
      <c r="DD26" s="134">
        <f t="shared" si="8"/>
        <v>0</v>
      </c>
      <c r="DE26" s="134">
        <v>0</v>
      </c>
      <c r="DF26" s="134">
        <v>0</v>
      </c>
      <c r="DG26" s="134">
        <v>0</v>
      </c>
      <c r="DH26" s="134">
        <v>0</v>
      </c>
    </row>
    <row r="27" spans="1:112" ht="18.75" customHeight="1">
      <c r="A27" s="133" t="s">
        <v>107</v>
      </c>
      <c r="B27" s="133" t="s">
        <v>101</v>
      </c>
      <c r="C27" s="133" t="s">
        <v>88</v>
      </c>
      <c r="D27" s="133" t="s">
        <v>108</v>
      </c>
      <c r="E27" s="134">
        <f t="shared" si="0"/>
        <v>379449</v>
      </c>
      <c r="F27" s="134">
        <f t="shared" si="1"/>
        <v>379449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379449</v>
      </c>
      <c r="R27" s="134">
        <v>0</v>
      </c>
      <c r="S27" s="134">
        <v>0</v>
      </c>
      <c r="T27" s="134">
        <f t="shared" si="2"/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4">
        <v>0</v>
      </c>
      <c r="AA27" s="134">
        <v>0</v>
      </c>
      <c r="AB27" s="134">
        <v>0</v>
      </c>
      <c r="AC27" s="134">
        <v>0</v>
      </c>
      <c r="AD27" s="134">
        <v>0</v>
      </c>
      <c r="AE27" s="134">
        <v>0</v>
      </c>
      <c r="AF27" s="134">
        <v>0</v>
      </c>
      <c r="AG27" s="134">
        <v>0</v>
      </c>
      <c r="AH27" s="134">
        <v>0</v>
      </c>
      <c r="AI27" s="134">
        <v>0</v>
      </c>
      <c r="AJ27" s="134">
        <v>0</v>
      </c>
      <c r="AK27" s="134">
        <v>0</v>
      </c>
      <c r="AL27" s="134">
        <v>0</v>
      </c>
      <c r="AM27" s="134">
        <v>0</v>
      </c>
      <c r="AN27" s="134">
        <v>0</v>
      </c>
      <c r="AO27" s="134">
        <v>0</v>
      </c>
      <c r="AP27" s="134">
        <v>0</v>
      </c>
      <c r="AQ27" s="134">
        <v>0</v>
      </c>
      <c r="AR27" s="134">
        <v>0</v>
      </c>
      <c r="AS27" s="134">
        <v>0</v>
      </c>
      <c r="AT27" s="134">
        <v>0</v>
      </c>
      <c r="AU27" s="134">
        <v>0</v>
      </c>
      <c r="AV27" s="134">
        <f t="shared" si="3"/>
        <v>0</v>
      </c>
      <c r="AW27" s="134">
        <v>0</v>
      </c>
      <c r="AX27" s="134">
        <v>0</v>
      </c>
      <c r="AY27" s="134">
        <v>0</v>
      </c>
      <c r="AZ27" s="134">
        <v>0</v>
      </c>
      <c r="BA27" s="134">
        <v>0</v>
      </c>
      <c r="BB27" s="134">
        <v>0</v>
      </c>
      <c r="BC27" s="134">
        <v>0</v>
      </c>
      <c r="BD27" s="134">
        <v>0</v>
      </c>
      <c r="BE27" s="134">
        <v>0</v>
      </c>
      <c r="BF27" s="141">
        <v>0</v>
      </c>
      <c r="BG27" s="134">
        <v>0</v>
      </c>
      <c r="BH27" s="142">
        <v>0</v>
      </c>
      <c r="BI27" s="134">
        <f t="shared" si="4"/>
        <v>0</v>
      </c>
      <c r="BJ27" s="134">
        <v>0</v>
      </c>
      <c r="BK27" s="134">
        <v>0</v>
      </c>
      <c r="BL27" s="134">
        <v>0</v>
      </c>
      <c r="BM27" s="134">
        <v>0</v>
      </c>
      <c r="BN27" s="134">
        <v>0</v>
      </c>
      <c r="BO27" s="134">
        <v>0</v>
      </c>
      <c r="BP27" s="134">
        <v>0</v>
      </c>
      <c r="BQ27" s="134">
        <v>0</v>
      </c>
      <c r="BR27" s="134">
        <v>0</v>
      </c>
      <c r="BS27" s="134">
        <v>0</v>
      </c>
      <c r="BT27" s="134">
        <v>0</v>
      </c>
      <c r="BU27" s="134">
        <v>0</v>
      </c>
      <c r="BV27" s="134">
        <v>0</v>
      </c>
      <c r="BW27" s="134">
        <v>0</v>
      </c>
      <c r="BX27" s="134">
        <v>0</v>
      </c>
      <c r="BY27" s="134">
        <v>0</v>
      </c>
      <c r="BZ27" s="134">
        <v>0</v>
      </c>
      <c r="CA27" s="134">
        <f t="shared" si="5"/>
        <v>0</v>
      </c>
      <c r="CB27" s="134">
        <v>0</v>
      </c>
      <c r="CC27" s="134">
        <v>0</v>
      </c>
      <c r="CD27" s="134">
        <v>0</v>
      </c>
      <c r="CE27" s="134">
        <v>0</v>
      </c>
      <c r="CF27" s="134">
        <v>0</v>
      </c>
      <c r="CG27" s="134">
        <v>0</v>
      </c>
      <c r="CH27" s="134">
        <v>0</v>
      </c>
      <c r="CI27" s="134">
        <v>0</v>
      </c>
      <c r="CJ27" s="134">
        <v>0</v>
      </c>
      <c r="CK27" s="134">
        <v>0</v>
      </c>
      <c r="CL27" s="134">
        <v>0</v>
      </c>
      <c r="CM27" s="134">
        <v>0</v>
      </c>
      <c r="CN27" s="134">
        <v>0</v>
      </c>
      <c r="CO27" s="134">
        <v>0</v>
      </c>
      <c r="CP27" s="134">
        <v>0</v>
      </c>
      <c r="CQ27" s="134">
        <v>0</v>
      </c>
      <c r="CR27" s="134">
        <f t="shared" si="6"/>
        <v>0</v>
      </c>
      <c r="CS27" s="134">
        <v>0</v>
      </c>
      <c r="CT27" s="134">
        <v>0</v>
      </c>
      <c r="CU27" s="134">
        <v>0</v>
      </c>
      <c r="CV27" s="134">
        <v>0</v>
      </c>
      <c r="CW27" s="134">
        <v>0</v>
      </c>
      <c r="CX27" s="134">
        <v>0</v>
      </c>
      <c r="CY27" s="134">
        <v>0</v>
      </c>
      <c r="CZ27" s="134">
        <v>0</v>
      </c>
      <c r="DA27" s="134">
        <f t="shared" si="7"/>
        <v>0</v>
      </c>
      <c r="DB27" s="134">
        <v>0</v>
      </c>
      <c r="DC27" s="134">
        <v>0</v>
      </c>
      <c r="DD27" s="134">
        <f t="shared" si="8"/>
        <v>0</v>
      </c>
      <c r="DE27" s="134">
        <v>0</v>
      </c>
      <c r="DF27" s="134">
        <v>0</v>
      </c>
      <c r="DG27" s="134">
        <v>0</v>
      </c>
      <c r="DH27" s="134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90"/>
      <c r="B1" s="90"/>
      <c r="C1" s="90"/>
      <c r="D1" s="91"/>
      <c r="E1" s="90"/>
      <c r="F1" s="90"/>
      <c r="G1" s="70" t="s">
        <v>297</v>
      </c>
    </row>
    <row r="2" spans="1:7" ht="25.5" customHeight="1">
      <c r="A2" s="67" t="s">
        <v>298</v>
      </c>
      <c r="B2" s="67"/>
      <c r="C2" s="67"/>
      <c r="D2" s="67"/>
      <c r="E2" s="67"/>
      <c r="F2" s="67"/>
      <c r="G2" s="67"/>
    </row>
    <row r="3" spans="1:7" ht="19.5" customHeight="1">
      <c r="A3" s="110" t="s">
        <v>5</v>
      </c>
      <c r="B3" s="68"/>
      <c r="C3" s="68"/>
      <c r="D3" s="68"/>
      <c r="E3" s="93"/>
      <c r="F3" s="93"/>
      <c r="G3" s="70" t="s">
        <v>6</v>
      </c>
    </row>
    <row r="4" spans="1:7" ht="19.5" customHeight="1">
      <c r="A4" s="96" t="s">
        <v>299</v>
      </c>
      <c r="B4" s="97"/>
      <c r="C4" s="97"/>
      <c r="D4" s="98"/>
      <c r="E4" s="117" t="s">
        <v>111</v>
      </c>
      <c r="F4" s="78"/>
      <c r="G4" s="78"/>
    </row>
    <row r="5" spans="1:7" ht="19.5" customHeight="1">
      <c r="A5" s="71" t="s">
        <v>68</v>
      </c>
      <c r="B5" s="73"/>
      <c r="C5" s="118" t="s">
        <v>69</v>
      </c>
      <c r="D5" s="119" t="s">
        <v>300</v>
      </c>
      <c r="E5" s="78" t="s">
        <v>60</v>
      </c>
      <c r="F5" s="75" t="s">
        <v>301</v>
      </c>
      <c r="G5" s="120" t="s">
        <v>302</v>
      </c>
    </row>
    <row r="6" spans="1:7" ht="33.75" customHeight="1">
      <c r="A6" s="80" t="s">
        <v>80</v>
      </c>
      <c r="B6" s="81" t="s">
        <v>81</v>
      </c>
      <c r="C6" s="121"/>
      <c r="D6" s="122"/>
      <c r="E6" s="84"/>
      <c r="F6" s="85"/>
      <c r="G6" s="104"/>
    </row>
    <row r="7" spans="1:7" ht="19.5" customHeight="1">
      <c r="A7" s="105" t="s">
        <v>20</v>
      </c>
      <c r="B7" s="114" t="s">
        <v>20</v>
      </c>
      <c r="C7" s="123" t="s">
        <v>20</v>
      </c>
      <c r="D7" s="105" t="s">
        <v>60</v>
      </c>
      <c r="E7" s="124">
        <f aca="true" t="shared" si="0" ref="E7:E31">SUM(F7,G7)</f>
        <v>7096422.4</v>
      </c>
      <c r="F7" s="125">
        <v>6624486.4</v>
      </c>
      <c r="G7" s="126">
        <v>471936</v>
      </c>
    </row>
    <row r="8" spans="1:7" ht="19.5" customHeight="1">
      <c r="A8" s="105" t="s">
        <v>303</v>
      </c>
      <c r="B8" s="114" t="s">
        <v>88</v>
      </c>
      <c r="C8" s="123" t="s">
        <v>84</v>
      </c>
      <c r="D8" s="105" t="s">
        <v>204</v>
      </c>
      <c r="E8" s="124">
        <f t="shared" si="0"/>
        <v>1760844</v>
      </c>
      <c r="F8" s="125">
        <v>1760844</v>
      </c>
      <c r="G8" s="126">
        <v>0</v>
      </c>
    </row>
    <row r="9" spans="1:7" ht="19.5" customHeight="1">
      <c r="A9" s="105" t="s">
        <v>304</v>
      </c>
      <c r="B9" s="114" t="s">
        <v>88</v>
      </c>
      <c r="C9" s="123" t="s">
        <v>84</v>
      </c>
      <c r="D9" s="105" t="s">
        <v>217</v>
      </c>
      <c r="E9" s="124">
        <f t="shared" si="0"/>
        <v>70000</v>
      </c>
      <c r="F9" s="125">
        <v>15000</v>
      </c>
      <c r="G9" s="126">
        <v>55000</v>
      </c>
    </row>
    <row r="10" spans="1:7" ht="19.5" customHeight="1">
      <c r="A10" s="105" t="s">
        <v>304</v>
      </c>
      <c r="B10" s="114" t="s">
        <v>101</v>
      </c>
      <c r="C10" s="123" t="s">
        <v>84</v>
      </c>
      <c r="D10" s="105" t="s">
        <v>218</v>
      </c>
      <c r="E10" s="124">
        <f t="shared" si="0"/>
        <v>67000</v>
      </c>
      <c r="F10" s="125">
        <v>17000</v>
      </c>
      <c r="G10" s="126">
        <v>50000</v>
      </c>
    </row>
    <row r="11" spans="1:7" ht="19.5" customHeight="1">
      <c r="A11" s="105" t="s">
        <v>303</v>
      </c>
      <c r="B11" s="114" t="s">
        <v>101</v>
      </c>
      <c r="C11" s="123" t="s">
        <v>84</v>
      </c>
      <c r="D11" s="105" t="s">
        <v>205</v>
      </c>
      <c r="E11" s="124">
        <f t="shared" si="0"/>
        <v>739704</v>
      </c>
      <c r="F11" s="125">
        <v>739704</v>
      </c>
      <c r="G11" s="126">
        <v>0</v>
      </c>
    </row>
    <row r="12" spans="1:7" ht="19.5" customHeight="1">
      <c r="A12" s="105" t="s">
        <v>303</v>
      </c>
      <c r="B12" s="114" t="s">
        <v>87</v>
      </c>
      <c r="C12" s="123" t="s">
        <v>84</v>
      </c>
      <c r="D12" s="105" t="s">
        <v>206</v>
      </c>
      <c r="E12" s="124">
        <f t="shared" si="0"/>
        <v>80313</v>
      </c>
      <c r="F12" s="125">
        <v>80313</v>
      </c>
      <c r="G12" s="126">
        <v>0</v>
      </c>
    </row>
    <row r="13" spans="1:7" ht="19.5" customHeight="1">
      <c r="A13" s="105" t="s">
        <v>304</v>
      </c>
      <c r="B13" s="114" t="s">
        <v>87</v>
      </c>
      <c r="C13" s="123" t="s">
        <v>84</v>
      </c>
      <c r="D13" s="105" t="s">
        <v>219</v>
      </c>
      <c r="E13" s="124">
        <f t="shared" si="0"/>
        <v>10000</v>
      </c>
      <c r="F13" s="125">
        <v>0</v>
      </c>
      <c r="G13" s="126">
        <v>10000</v>
      </c>
    </row>
    <row r="14" spans="1:7" ht="19.5" customHeight="1">
      <c r="A14" s="105" t="s">
        <v>304</v>
      </c>
      <c r="B14" s="114" t="s">
        <v>94</v>
      </c>
      <c r="C14" s="123" t="s">
        <v>84</v>
      </c>
      <c r="D14" s="105" t="s">
        <v>221</v>
      </c>
      <c r="E14" s="124">
        <f t="shared" si="0"/>
        <v>10000</v>
      </c>
      <c r="F14" s="125">
        <v>0</v>
      </c>
      <c r="G14" s="126">
        <v>10000</v>
      </c>
    </row>
    <row r="15" spans="1:7" ht="19.5" customHeight="1">
      <c r="A15" s="105" t="s">
        <v>305</v>
      </c>
      <c r="B15" s="114" t="s">
        <v>94</v>
      </c>
      <c r="C15" s="123" t="s">
        <v>84</v>
      </c>
      <c r="D15" s="105" t="s">
        <v>248</v>
      </c>
      <c r="E15" s="124">
        <f t="shared" si="0"/>
        <v>2162562.4</v>
      </c>
      <c r="F15" s="125">
        <v>2162562.4</v>
      </c>
      <c r="G15" s="126">
        <v>0</v>
      </c>
    </row>
    <row r="16" spans="1:7" ht="19.5" customHeight="1">
      <c r="A16" s="105" t="s">
        <v>304</v>
      </c>
      <c r="B16" s="114" t="s">
        <v>306</v>
      </c>
      <c r="C16" s="123" t="s">
        <v>84</v>
      </c>
      <c r="D16" s="105" t="s">
        <v>222</v>
      </c>
      <c r="E16" s="124">
        <f t="shared" si="0"/>
        <v>89250</v>
      </c>
      <c r="F16" s="125">
        <v>11265</v>
      </c>
      <c r="G16" s="126">
        <v>77985</v>
      </c>
    </row>
    <row r="17" spans="1:7" ht="19.5" customHeight="1">
      <c r="A17" s="105" t="s">
        <v>303</v>
      </c>
      <c r="B17" s="114" t="s">
        <v>105</v>
      </c>
      <c r="C17" s="123" t="s">
        <v>84</v>
      </c>
      <c r="D17" s="105" t="s">
        <v>208</v>
      </c>
      <c r="E17" s="124">
        <f t="shared" si="0"/>
        <v>581004</v>
      </c>
      <c r="F17" s="125">
        <v>581004</v>
      </c>
      <c r="G17" s="126">
        <v>0</v>
      </c>
    </row>
    <row r="18" spans="1:7" ht="19.5" customHeight="1">
      <c r="A18" s="105" t="s">
        <v>304</v>
      </c>
      <c r="B18" s="114" t="s">
        <v>105</v>
      </c>
      <c r="C18" s="123" t="s">
        <v>84</v>
      </c>
      <c r="D18" s="105" t="s">
        <v>223</v>
      </c>
      <c r="E18" s="124">
        <f t="shared" si="0"/>
        <v>26000</v>
      </c>
      <c r="F18" s="125">
        <v>8000</v>
      </c>
      <c r="G18" s="126">
        <v>18000</v>
      </c>
    </row>
    <row r="19" spans="1:7" ht="19.5" customHeight="1">
      <c r="A19" s="105" t="s">
        <v>303</v>
      </c>
      <c r="B19" s="114" t="s">
        <v>307</v>
      </c>
      <c r="C19" s="123" t="s">
        <v>84</v>
      </c>
      <c r="D19" s="105" t="s">
        <v>209</v>
      </c>
      <c r="E19" s="124">
        <f t="shared" si="0"/>
        <v>505920</v>
      </c>
      <c r="F19" s="125">
        <v>505920</v>
      </c>
      <c r="G19" s="126">
        <v>0</v>
      </c>
    </row>
    <row r="20" spans="1:7" ht="19.5" customHeight="1">
      <c r="A20" s="105" t="s">
        <v>305</v>
      </c>
      <c r="B20" s="114" t="s">
        <v>181</v>
      </c>
      <c r="C20" s="123" t="s">
        <v>84</v>
      </c>
      <c r="D20" s="105" t="s">
        <v>251</v>
      </c>
      <c r="E20" s="124">
        <f t="shared" si="0"/>
        <v>180</v>
      </c>
      <c r="F20" s="125">
        <v>180</v>
      </c>
      <c r="G20" s="126">
        <v>0</v>
      </c>
    </row>
    <row r="21" spans="1:7" ht="19.5" customHeight="1">
      <c r="A21" s="105" t="s">
        <v>303</v>
      </c>
      <c r="B21" s="114" t="s">
        <v>308</v>
      </c>
      <c r="C21" s="123" t="s">
        <v>84</v>
      </c>
      <c r="D21" s="105" t="s">
        <v>309</v>
      </c>
      <c r="E21" s="124">
        <f t="shared" si="0"/>
        <v>230166</v>
      </c>
      <c r="F21" s="125">
        <v>230166</v>
      </c>
      <c r="G21" s="126">
        <v>0</v>
      </c>
    </row>
    <row r="22" spans="1:7" ht="19.5" customHeight="1">
      <c r="A22" s="105" t="s">
        <v>303</v>
      </c>
      <c r="B22" s="114" t="s">
        <v>99</v>
      </c>
      <c r="C22" s="123" t="s">
        <v>84</v>
      </c>
      <c r="D22" s="105" t="s">
        <v>310</v>
      </c>
      <c r="E22" s="124">
        <f t="shared" si="0"/>
        <v>66648</v>
      </c>
      <c r="F22" s="125">
        <v>66648</v>
      </c>
      <c r="G22" s="126">
        <v>0</v>
      </c>
    </row>
    <row r="23" spans="1:7" ht="19.5" customHeight="1">
      <c r="A23" s="105" t="s">
        <v>304</v>
      </c>
      <c r="B23" s="114" t="s">
        <v>99</v>
      </c>
      <c r="C23" s="123" t="s">
        <v>84</v>
      </c>
      <c r="D23" s="105" t="s">
        <v>226</v>
      </c>
      <c r="E23" s="124">
        <f t="shared" si="0"/>
        <v>60000</v>
      </c>
      <c r="F23" s="125">
        <v>0</v>
      </c>
      <c r="G23" s="126">
        <v>60000</v>
      </c>
    </row>
    <row r="24" spans="1:7" ht="19.5" customHeight="1">
      <c r="A24" s="105" t="s">
        <v>303</v>
      </c>
      <c r="B24" s="114" t="s">
        <v>311</v>
      </c>
      <c r="C24" s="123" t="s">
        <v>84</v>
      </c>
      <c r="D24" s="105" t="s">
        <v>213</v>
      </c>
      <c r="E24" s="124">
        <f t="shared" si="0"/>
        <v>54431</v>
      </c>
      <c r="F24" s="125">
        <v>54431</v>
      </c>
      <c r="G24" s="126">
        <v>0</v>
      </c>
    </row>
    <row r="25" spans="1:7" ht="19.5" customHeight="1">
      <c r="A25" s="105" t="s">
        <v>304</v>
      </c>
      <c r="B25" s="114" t="s">
        <v>312</v>
      </c>
      <c r="C25" s="123" t="s">
        <v>84</v>
      </c>
      <c r="D25" s="105" t="s">
        <v>313</v>
      </c>
      <c r="E25" s="124">
        <f t="shared" si="0"/>
        <v>24000</v>
      </c>
      <c r="F25" s="125">
        <v>0</v>
      </c>
      <c r="G25" s="126">
        <v>24000</v>
      </c>
    </row>
    <row r="26" spans="1:7" ht="19.5" customHeight="1">
      <c r="A26" s="105" t="s">
        <v>303</v>
      </c>
      <c r="B26" s="114" t="s">
        <v>312</v>
      </c>
      <c r="C26" s="123" t="s">
        <v>84</v>
      </c>
      <c r="D26" s="105" t="s">
        <v>214</v>
      </c>
      <c r="E26" s="124">
        <f t="shared" si="0"/>
        <v>379449</v>
      </c>
      <c r="F26" s="125">
        <v>379449</v>
      </c>
      <c r="G26" s="126">
        <v>0</v>
      </c>
    </row>
    <row r="27" spans="1:7" ht="19.5" customHeight="1">
      <c r="A27" s="105" t="s">
        <v>304</v>
      </c>
      <c r="B27" s="114" t="s">
        <v>314</v>
      </c>
      <c r="C27" s="123" t="s">
        <v>84</v>
      </c>
      <c r="D27" s="105" t="s">
        <v>229</v>
      </c>
      <c r="E27" s="124">
        <f t="shared" si="0"/>
        <v>10000</v>
      </c>
      <c r="F27" s="125">
        <v>0</v>
      </c>
      <c r="G27" s="126">
        <v>10000</v>
      </c>
    </row>
    <row r="28" spans="1:7" ht="19.5" customHeight="1">
      <c r="A28" s="105" t="s">
        <v>304</v>
      </c>
      <c r="B28" s="114" t="s">
        <v>315</v>
      </c>
      <c r="C28" s="123" t="s">
        <v>84</v>
      </c>
      <c r="D28" s="105" t="s">
        <v>231</v>
      </c>
      <c r="E28" s="124">
        <f t="shared" si="0"/>
        <v>56914</v>
      </c>
      <c r="F28" s="125">
        <v>0</v>
      </c>
      <c r="G28" s="126">
        <v>56914</v>
      </c>
    </row>
    <row r="29" spans="1:7" ht="19.5" customHeight="1">
      <c r="A29" s="105" t="s">
        <v>304</v>
      </c>
      <c r="B29" s="114" t="s">
        <v>316</v>
      </c>
      <c r="C29" s="123" t="s">
        <v>84</v>
      </c>
      <c r="D29" s="105" t="s">
        <v>236</v>
      </c>
      <c r="E29" s="124">
        <f t="shared" si="0"/>
        <v>57000</v>
      </c>
      <c r="F29" s="125">
        <v>12000</v>
      </c>
      <c r="G29" s="126">
        <v>45000</v>
      </c>
    </row>
    <row r="30" spans="1:7" ht="19.5" customHeight="1">
      <c r="A30" s="105" t="s">
        <v>304</v>
      </c>
      <c r="B30" s="114" t="s">
        <v>317</v>
      </c>
      <c r="C30" s="123" t="s">
        <v>84</v>
      </c>
      <c r="D30" s="105" t="s">
        <v>238</v>
      </c>
      <c r="E30" s="124">
        <f t="shared" si="0"/>
        <v>20000</v>
      </c>
      <c r="F30" s="125">
        <v>0</v>
      </c>
      <c r="G30" s="126">
        <v>20000</v>
      </c>
    </row>
    <row r="31" spans="1:7" ht="19.5" customHeight="1">
      <c r="A31" s="105" t="s">
        <v>304</v>
      </c>
      <c r="B31" s="114" t="s">
        <v>96</v>
      </c>
      <c r="C31" s="123" t="s">
        <v>84</v>
      </c>
      <c r="D31" s="105" t="s">
        <v>243</v>
      </c>
      <c r="E31" s="124">
        <f t="shared" si="0"/>
        <v>35037</v>
      </c>
      <c r="F31" s="125">
        <v>0</v>
      </c>
      <c r="G31" s="126">
        <v>35037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1.5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64"/>
      <c r="B1" s="65"/>
      <c r="C1" s="65"/>
      <c r="D1" s="65"/>
      <c r="E1" s="65"/>
      <c r="F1" s="66" t="s">
        <v>318</v>
      </c>
    </row>
    <row r="2" spans="1:6" ht="19.5" customHeight="1">
      <c r="A2" s="67" t="s">
        <v>319</v>
      </c>
      <c r="B2" s="67"/>
      <c r="C2" s="67"/>
      <c r="D2" s="67"/>
      <c r="E2" s="67"/>
      <c r="F2" s="67"/>
    </row>
    <row r="3" spans="1:6" ht="19.5" customHeight="1">
      <c r="A3" s="110" t="s">
        <v>5</v>
      </c>
      <c r="B3" s="68"/>
      <c r="C3" s="68"/>
      <c r="D3" s="111"/>
      <c r="E3" s="111"/>
      <c r="F3" s="70" t="s">
        <v>6</v>
      </c>
    </row>
    <row r="4" spans="1:6" ht="19.5" customHeight="1">
      <c r="A4" s="71" t="s">
        <v>68</v>
      </c>
      <c r="B4" s="72"/>
      <c r="C4" s="73"/>
      <c r="D4" s="112" t="s">
        <v>69</v>
      </c>
      <c r="E4" s="94" t="s">
        <v>320</v>
      </c>
      <c r="F4" s="75" t="s">
        <v>73</v>
      </c>
    </row>
    <row r="5" spans="1:6" ht="19.5" customHeight="1">
      <c r="A5" s="79" t="s">
        <v>80</v>
      </c>
      <c r="B5" s="80" t="s">
        <v>81</v>
      </c>
      <c r="C5" s="81" t="s">
        <v>82</v>
      </c>
      <c r="D5" s="113"/>
      <c r="E5" s="94"/>
      <c r="F5" s="85"/>
    </row>
    <row r="6" spans="1:6" ht="19.5" customHeight="1">
      <c r="A6" s="114" t="s">
        <v>20</v>
      </c>
      <c r="B6" s="114" t="s">
        <v>20</v>
      </c>
      <c r="C6" s="114" t="s">
        <v>20</v>
      </c>
      <c r="D6" s="115" t="s">
        <v>20</v>
      </c>
      <c r="E6" s="115" t="s">
        <v>20</v>
      </c>
      <c r="F6" s="116" t="s">
        <v>20</v>
      </c>
    </row>
    <row r="7" spans="1:6" ht="19.5" customHeight="1">
      <c r="A7" s="114" t="s">
        <v>20</v>
      </c>
      <c r="B7" s="114" t="s">
        <v>20</v>
      </c>
      <c r="C7" s="114" t="s">
        <v>20</v>
      </c>
      <c r="D7" s="115" t="s">
        <v>20</v>
      </c>
      <c r="E7" s="115" t="s">
        <v>20</v>
      </c>
      <c r="F7" s="116" t="s">
        <v>20</v>
      </c>
    </row>
    <row r="8" spans="1:6" ht="19.5" customHeight="1">
      <c r="A8" s="114" t="s">
        <v>20</v>
      </c>
      <c r="B8" s="114" t="s">
        <v>20</v>
      </c>
      <c r="C8" s="114" t="s">
        <v>20</v>
      </c>
      <c r="D8" s="115" t="s">
        <v>20</v>
      </c>
      <c r="E8" s="115" t="s">
        <v>20</v>
      </c>
      <c r="F8" s="116" t="s">
        <v>20</v>
      </c>
    </row>
    <row r="9" spans="1:6" ht="19.5" customHeight="1">
      <c r="A9" s="114" t="s">
        <v>20</v>
      </c>
      <c r="B9" s="114" t="s">
        <v>20</v>
      </c>
      <c r="C9" s="114" t="s">
        <v>20</v>
      </c>
      <c r="D9" s="115" t="s">
        <v>20</v>
      </c>
      <c r="E9" s="115" t="s">
        <v>20</v>
      </c>
      <c r="F9" s="116" t="s">
        <v>20</v>
      </c>
    </row>
    <row r="10" spans="1:6" ht="19.5" customHeight="1">
      <c r="A10" s="114" t="s">
        <v>20</v>
      </c>
      <c r="B10" s="114" t="s">
        <v>20</v>
      </c>
      <c r="C10" s="114" t="s">
        <v>20</v>
      </c>
      <c r="D10" s="115" t="s">
        <v>20</v>
      </c>
      <c r="E10" s="115" t="s">
        <v>20</v>
      </c>
      <c r="F10" s="116" t="s">
        <v>20</v>
      </c>
    </row>
    <row r="11" spans="1:6" ht="19.5" customHeight="1">
      <c r="A11" s="114" t="s">
        <v>20</v>
      </c>
      <c r="B11" s="114" t="s">
        <v>20</v>
      </c>
      <c r="C11" s="114" t="s">
        <v>20</v>
      </c>
      <c r="D11" s="115" t="s">
        <v>20</v>
      </c>
      <c r="E11" s="115" t="s">
        <v>20</v>
      </c>
      <c r="F11" s="116" t="s">
        <v>20</v>
      </c>
    </row>
    <row r="12" spans="1:6" ht="19.5" customHeight="1">
      <c r="A12" s="114" t="s">
        <v>20</v>
      </c>
      <c r="B12" s="114" t="s">
        <v>20</v>
      </c>
      <c r="C12" s="114" t="s">
        <v>20</v>
      </c>
      <c r="D12" s="115" t="s">
        <v>20</v>
      </c>
      <c r="E12" s="115" t="s">
        <v>20</v>
      </c>
      <c r="F12" s="116" t="s">
        <v>20</v>
      </c>
    </row>
    <row r="13" spans="1:6" ht="19.5" customHeight="1">
      <c r="A13" s="114" t="s">
        <v>20</v>
      </c>
      <c r="B13" s="114" t="s">
        <v>20</v>
      </c>
      <c r="C13" s="114" t="s">
        <v>20</v>
      </c>
      <c r="D13" s="115" t="s">
        <v>20</v>
      </c>
      <c r="E13" s="115" t="s">
        <v>20</v>
      </c>
      <c r="F13" s="116" t="s">
        <v>20</v>
      </c>
    </row>
    <row r="14" spans="1:6" ht="19.5" customHeight="1">
      <c r="A14" s="114" t="s">
        <v>20</v>
      </c>
      <c r="B14" s="114" t="s">
        <v>20</v>
      </c>
      <c r="C14" s="114" t="s">
        <v>20</v>
      </c>
      <c r="D14" s="115" t="s">
        <v>20</v>
      </c>
      <c r="E14" s="115" t="s">
        <v>20</v>
      </c>
      <c r="F14" s="116" t="s">
        <v>20</v>
      </c>
    </row>
    <row r="15" spans="1:6" ht="19.5" customHeight="1">
      <c r="A15" s="114" t="s">
        <v>20</v>
      </c>
      <c r="B15" s="114" t="s">
        <v>20</v>
      </c>
      <c r="C15" s="114" t="s">
        <v>20</v>
      </c>
      <c r="D15" s="115" t="s">
        <v>20</v>
      </c>
      <c r="E15" s="115" t="s">
        <v>20</v>
      </c>
      <c r="F15" s="116" t="s">
        <v>20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2021-02-18T03:41:19Z</dcterms:created>
  <dcterms:modified xsi:type="dcterms:W3CDTF">2021-02-20T03:37:09Z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