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'1-1'!$A$1:$T$14</definedName>
    <definedName name="_xlnm.Print_Area" localSheetId="3">'1-2'!$A$1:$J$14</definedName>
    <definedName name="_xlnm.Print_Area" localSheetId="4">'2'!$A$1:$H$40</definedName>
    <definedName name="_xlnm.Print_Area" localSheetId="5">'2-1'!$A$1:$AI$24</definedName>
    <definedName name="_xlnm.Print_Area" localSheetId="6">'3'!$A$1:$DH$20</definedName>
    <definedName name="_xlnm.Print_Area" localSheetId="7">'3-1'!$A$1:$G$33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'6'!$A$1:$H$33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'6'!$1:$24</definedName>
    <definedName name="_xlnm.Print_Titles" localSheetId="14">'6-1'!$1:$6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/>
</workbook>
</file>

<file path=xl/sharedStrings.xml><?xml version="1.0" encoding="utf-8"?>
<sst xmlns="http://schemas.openxmlformats.org/spreadsheetml/2006/main" count="1297" uniqueCount="400">
  <si>
    <t>交警队</t>
  </si>
  <si>
    <t>2021年部门预算</t>
  </si>
  <si>
    <t>表1</t>
  </si>
  <si>
    <t>部门收支总表</t>
  </si>
  <si>
    <t>单位名称：交警队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</si>
  <si>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</si>
  <si>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</si>
  <si>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</si>
  <si>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</si>
  <si>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</si>
  <si>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</si>
  <si>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</si>
  <si>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</si>
  <si>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</si>
  <si>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</si>
  <si>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</si>
  <si>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</si>
  <si>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</si>
  <si>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</si>
  <si>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</si>
  <si>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</si>
  <si>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</si>
  <si>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</si>
  <si>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</si>
  <si>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</si>
  <si>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</si>
  <si>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</si>
  <si>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</si>
  <si>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</si>
  <si>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</si>
  <si>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</si>
  <si>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</si>
  <si>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</si>
  <si>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</si>
  <si>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</si>
  <si>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</si>
  <si>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</si>
  <si>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</si>
  <si>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</si>
  <si>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</si>
  <si>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</si>
  <si>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</si>
  <si>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</si>
  <si>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</si>
  <si>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</si>
  <si>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</si>
  <si>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</si>
  <si>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</si>
  <si>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</si>
  <si>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</si>
  <si>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</si>
  <si>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</si>
  <si>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</si>
  <si>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</si>
  <si>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</si>
  <si>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</si>
  <si>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</si>
  <si>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</si>
  <si>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</si>
  <si>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</si>
  <si>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</si>
  <si>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</si>
  <si>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</si>
  <si>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</si>
  <si>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</si>
  <si>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</si>
  <si>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</si>
  <si>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</si>
  <si>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</si>
  <si>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</si>
  <si>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</si>
  <si>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</si>
  <si>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</si>
  <si>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</si>
  <si>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</si>
  <si>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</si>
  <si>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</si>
  <si>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</si>
  <si>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</si>
  <si>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</si>
  <si>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</si>
  <si>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</si>
  <si>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122001</t>
  </si>
  <si>
    <t xml:space="preserve">  交警队</t>
  </si>
  <si>
    <t>204</t>
  </si>
  <si>
    <t>02</t>
  </si>
  <si>
    <t>01</t>
  </si>
  <si>
    <t xml:space="preserve">  122001</t>
  </si>
  <si>
    <t xml:space="preserve">    行政运行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</si>
  <si>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</si>
  <si>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</si>
  <si>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</si>
  <si>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</si>
  <si>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</si>
  <si>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</si>
  <si>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</si>
  <si>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</si>
  <si>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</si>
  <si>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</si>
  <si>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</si>
  <si>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</si>
  <si>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</si>
  <si>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</si>
  <si>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</si>
  <si>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</si>
  <si>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</si>
  <si>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</si>
  <si>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</si>
  <si>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</si>
  <si>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</si>
  <si>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</si>
  <si>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</si>
  <si>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</si>
  <si>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</si>
  <si>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</si>
  <si>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</si>
  <si>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</si>
  <si>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</si>
  <si>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</si>
  <si>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</si>
  <si>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</si>
  <si>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</si>
  <si>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</si>
  <si>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</si>
  <si>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</si>
  <si>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</si>
  <si>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</si>
  <si>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</si>
  <si>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</si>
  <si>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</si>
  <si>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</si>
  <si>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</si>
  <si>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</si>
  <si>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</si>
  <si>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</si>
  <si>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</si>
  <si>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</si>
  <si>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</si>
  <si>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</si>
  <si>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</si>
  <si>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</si>
  <si>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</si>
  <si>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</si>
  <si>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</si>
  <si>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</si>
  <si>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</si>
  <si>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</si>
  <si>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</si>
  <si>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</si>
  <si>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</si>
  <si>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</si>
  <si>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</si>
  <si>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</si>
  <si>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</si>
  <si>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</si>
  <si>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</si>
  <si>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</si>
  <si>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</si>
  <si>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</si>
  <si>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</si>
  <si>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</si>
  <si>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</si>
  <si>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</si>
  <si>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</si>
  <si>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</si>
  <si>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</si>
  <si>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</si>
  <si>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</si>
  <si>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</si>
  <si>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</si>
  <si>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</si>
  <si>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>04</t>
  </si>
  <si>
    <t xml:space="preserve">      专用材料购置费</t>
  </si>
  <si>
    <t xml:space="preserve">      委托业务费</t>
  </si>
  <si>
    <t>06</t>
  </si>
  <si>
    <t xml:space="preserve">      公务接待费</t>
  </si>
  <si>
    <t>08</t>
  </si>
  <si>
    <t xml:space="preserve">      公务用车运行维护费</t>
  </si>
  <si>
    <t>09</t>
  </si>
  <si>
    <t xml:space="preserve">      维修（护）费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</si>
  <si>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</si>
  <si>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</si>
  <si>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</si>
  <si>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</si>
  <si>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</si>
  <si>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</si>
  <si>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</si>
  <si>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</si>
  <si>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</si>
  <si>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</si>
  <si>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</si>
  <si>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</si>
  <si>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</si>
  <si>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</si>
  <si>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</si>
  <si>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</si>
  <si>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</si>
  <si>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</si>
  <si>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</si>
  <si>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</si>
  <si>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</si>
  <si>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</si>
  <si>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</si>
  <si>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</si>
  <si>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</si>
  <si>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</si>
  <si>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</si>
  <si>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</si>
  <si>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</si>
  <si>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</si>
  <si>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</si>
  <si>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</si>
  <si>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</si>
  <si>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</si>
  <si>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</si>
  <si>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</si>
  <si>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</si>
  <si>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</si>
  <si>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</si>
  <si>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</si>
  <si>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</si>
  <si>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</si>
  <si>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</si>
  <si>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</si>
  <si>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</si>
  <si>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</si>
  <si>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</si>
  <si>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</si>
  <si>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</si>
  <si>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</si>
  <si>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</si>
  <si>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</si>
  <si>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</si>
  <si>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</si>
  <si>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</si>
  <si>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</si>
  <si>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</si>
  <si>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</si>
  <si>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</si>
  <si>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</si>
  <si>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</si>
  <si>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</si>
  <si>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</si>
  <si>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</si>
  <si>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</si>
  <si>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</si>
  <si>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</si>
  <si>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</si>
  <si>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</si>
  <si>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</si>
  <si>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</si>
  <si>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</si>
  <si>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</si>
  <si>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</si>
  <si>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</si>
  <si>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</si>
  <si>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</si>
  <si>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</si>
  <si>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</si>
  <si>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</si>
  <si>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</si>
  <si>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</si>
  <si>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</si>
  <si>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</si>
  <si>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</si>
  <si>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</si>
  <si>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</si>
  <si>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</si>
  <si>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</si>
  <si>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</si>
  <si>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</si>
  <si>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</si>
  <si>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</si>
  <si>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</si>
  <si>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</si>
  <si>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</si>
  <si>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</si>
  <si>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</si>
  <si>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</si>
  <si>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 xml:space="preserve">  公安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</si>
  <si>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</si>
  <si>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</si>
  <si>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</si>
  <si>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</si>
  <si>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</si>
  <si>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</si>
  <si>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</si>
  <si>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</si>
  <si>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</si>
  <si>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</si>
  <si>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</si>
  <si>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</si>
  <si>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</si>
  <si>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</si>
  <si>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07</t>
  </si>
  <si>
    <t>303</t>
  </si>
  <si>
    <t>10</t>
  </si>
  <si>
    <t>职工基本医疗保险缴费</t>
  </si>
  <si>
    <t>公务员医疗补助缴费</t>
  </si>
  <si>
    <t>12</t>
  </si>
  <si>
    <t>13</t>
  </si>
  <si>
    <t>维修(护)费</t>
  </si>
  <si>
    <t>14</t>
  </si>
  <si>
    <t>15</t>
  </si>
  <si>
    <t>16</t>
  </si>
  <si>
    <t>17</t>
  </si>
  <si>
    <t>24</t>
  </si>
  <si>
    <t>26</t>
  </si>
  <si>
    <t>28</t>
  </si>
  <si>
    <t>29</t>
  </si>
  <si>
    <t>31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</si>
  <si>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</si>
  <si>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</si>
  <si>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</si>
  <si>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</si>
  <si>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</si>
  <si>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</si>
  <si>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</si>
  <si>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</si>
  <si>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</si>
  <si>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</si>
  <si>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</si>
  <si>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</si>
  <si>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</si>
  <si>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</si>
  <si>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</si>
  <si>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</si>
  <si>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</si>
  <si>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</si>
  <si>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</si>
  <si>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</si>
  <si>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</si>
  <si>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</si>
  <si>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</si>
  <si>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</si>
  <si>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</si>
  <si>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</si>
  <si>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</si>
  <si>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</si>
  <si>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人员工资、社会保障缴费</t>
  </si>
  <si>
    <t>保工资、保社会保障缴费</t>
  </si>
  <si>
    <t>人员经费保障</t>
  </si>
  <si>
    <t>保障单位正常运行</t>
  </si>
  <si>
    <t>党建工作经费</t>
  </si>
  <si>
    <t>保障党建工作正常运行</t>
  </si>
  <si>
    <t>金额合计</t>
  </si>
  <si>
    <t>年度
总体
目标</t>
  </si>
  <si>
    <t>交警大队是国家法律的执行机关，依法行使道路交通管理职权.交警大队按照法律规定和业务分工设置内部机构，分别承办交通秩序、事故处理、宣传道路交通法律法规、办理车辆牌证、大中型交通安全警卫任务等业务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</si>
  <si>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</si>
  <si>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</si>
  <si>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</si>
  <si>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</si>
  <si>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</si>
  <si>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</si>
  <si>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</si>
  <si>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</si>
  <si>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其他交通违法行为</t>
  </si>
  <si>
    <t>不低于2000条</t>
  </si>
  <si>
    <t>出警率(%)</t>
  </si>
  <si>
    <t>100%</t>
  </si>
  <si>
    <t>交通事故办结率(%)</t>
  </si>
  <si>
    <t>车管业务办理（证件、号牌等）</t>
  </si>
  <si>
    <t>不低于45000件</t>
  </si>
  <si>
    <t>大中型安保任务完成率</t>
  </si>
  <si>
    <t>交通电子监控违法数据</t>
  </si>
  <si>
    <t>不低于60000条</t>
  </si>
  <si>
    <t>交通基础设施维保率</t>
  </si>
  <si>
    <t>交通安全宣传场次</t>
  </si>
  <si>
    <t>48场</t>
  </si>
  <si>
    <t>质量指标</t>
  </si>
  <si>
    <t>工作任务完成率</t>
  </si>
  <si>
    <t>时效指标</t>
  </si>
  <si>
    <t>完成时间</t>
  </si>
  <si>
    <t>2021年12月</t>
  </si>
  <si>
    <t>成本指标</t>
  </si>
  <si>
    <t>36名在职人员工资及社会保障缴费395.73万元</t>
  </si>
  <si>
    <t>86.4万元，厉行节约，降低行政运行成本，压缩三公经费开支</t>
  </si>
  <si>
    <t>项目效益指标</t>
  </si>
  <si>
    <t>经济效益</t>
  </si>
  <si>
    <t>社会效益</t>
  </si>
  <si>
    <t>保证社会稳定，全县交通秩序良好</t>
  </si>
  <si>
    <t>群众对全县交通秩序满意率达95%</t>
  </si>
  <si>
    <t>可持续性</t>
  </si>
  <si>
    <t>生态效益指标</t>
  </si>
  <si>
    <t>满意度指标</t>
  </si>
  <si>
    <t>全大队民警职工辅警满意度</t>
  </si>
  <si>
    <t>干群满意度</t>
  </si>
  <si>
    <t>95%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</si>
  <si>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</si>
  <si>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</si>
  <si>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</si>
  <si>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</si>
  <si>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</si>
  <si>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</si>
  <si>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</si>
  <si>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</si>
  <si>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</si>
  <si>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</si>
  <si>
    <t>开江县公安局交通警察大队</t>
  </si>
  <si>
    <t>报送日期： 2021年2月23日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</si>
</sst>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2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4" fontId="11" fillId="0" borderId="21" xfId="0" applyNumberFormat="1" applyFont="1" applyBorder="1" applyAlignment="1" applyProtection="1">
      <alignment horizontal="right" vertical="center"/>
      <protection/>
    </xf>
    <xf numFmtId="4" fontId="11" fillId="0" borderId="22" xfId="0" applyNumberFormat="1" applyFont="1" applyBorder="1" applyAlignment="1" applyProtection="1">
      <alignment horizontal="right" vertical="center"/>
      <protection/>
    </xf>
    <xf numFmtId="4" fontId="11" fillId="0" borderId="23" xfId="0" applyNumberFormat="1" applyFont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27" xfId="0" applyNumberFormat="1" applyFont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>
      <alignment vertical="center"/>
    </xf>
    <xf numFmtId="4" fontId="11" fillId="0" borderId="28" xfId="0" applyNumberFormat="1" applyFont="1" applyBorder="1" applyAlignment="1" applyProtection="1">
      <alignment horizontal="right" vertical="center"/>
      <protection/>
    </xf>
    <xf numFmtId="4" fontId="11" fillId="0" borderId="29" xfId="0" applyNumberFormat="1" applyFont="1" applyBorder="1" applyAlignment="1" applyProtection="1">
      <alignment horizontal="right" vertical="center"/>
      <protection/>
    </xf>
    <xf numFmtId="4" fontId="11" fillId="0" borderId="30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31" xfId="0" applyNumberFormat="1" applyFont="1" applyBorder="1" applyAlignment="1" applyProtection="1">
      <alignment horizontal="right" vertical="center"/>
      <protection/>
    </xf>
    <xf numFmtId="4" fontId="11" fillId="0" borderId="30" xfId="0" applyNumberFormat="1" applyFont="1" applyBorder="1" applyAlignment="1">
      <alignment horizontal="right" vertical="center"/>
    </xf>
    <xf numFmtId="4" fontId="11" fillId="0" borderId="32" xfId="0" applyNumberFormat="1" applyFont="1" applyBorder="1" applyAlignment="1">
      <alignment horizontal="right" vertical="center"/>
    </xf>
    <xf numFmtId="4" fontId="11" fillId="0" borderId="33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34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35" xfId="0" applyNumberFormat="1" applyFont="1" applyBorder="1" applyAlignment="1" applyProtection="1">
      <alignment horizontal="right" vertical="center"/>
      <protection/>
    </xf>
    <xf numFmtId="4" fontId="11" fillId="0" borderId="36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>
      <alignment horizontal="right" vertical="center"/>
    </xf>
    <xf numFmtId="4" fontId="11" fillId="0" borderId="37" xfId="0" applyNumberFormat="1" applyFont="1" applyBorder="1" applyAlignment="1">
      <alignment horizontal="right" vertical="center"/>
    </xf>
    <xf numFmtId="4" fontId="11" fillId="0" borderId="36" xfId="0" applyNumberFormat="1" applyFont="1" applyBorder="1" applyAlignment="1">
      <alignment horizontal="right" vertical="center"/>
    </xf>
    <xf numFmtId="4" fontId="11" fillId="0" borderId="38" xfId="0" applyNumberFormat="1" applyFont="1" applyBorder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horizontal="right" vertical="center"/>
      <protection/>
    </xf>
    <xf numFmtId="4" fontId="8" fillId="0" borderId="3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4" fontId="8" fillId="0" borderId="42" xfId="0" applyNumberFormat="1" applyFont="1" applyBorder="1" applyAlignment="1" applyProtection="1">
      <alignment horizontal="right" vertical="center"/>
      <protection/>
    </xf>
    <xf numFmtId="4" fontId="8" fillId="0" borderId="43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40" applyFont="1" applyAlignment="1">
      <alignment vertical="center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32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4" fontId="16" fillId="0" borderId="44" xfId="40" applyNumberFormat="1" applyFont="1" applyBorder="1" applyAlignment="1">
      <alignment horizontal="right" vertical="center"/>
      <protection/>
    </xf>
    <xf numFmtId="4" fontId="16" fillId="0" borderId="45" xfId="40" applyNumberFormat="1" applyFont="1" applyBorder="1" applyAlignment="1">
      <alignment horizontal="right" vertical="center"/>
      <protection/>
    </xf>
    <xf numFmtId="4" fontId="16" fillId="0" borderId="24" xfId="40" applyNumberFormat="1" applyFont="1" applyBorder="1" applyAlignment="1">
      <alignment horizontal="right" vertical="center"/>
      <protection/>
    </xf>
    <xf numFmtId="4" fontId="16" fillId="0" borderId="46" xfId="40" applyNumberFormat="1" applyFont="1" applyBorder="1" applyAlignment="1">
      <alignment horizontal="right" vertical="center"/>
      <protection/>
    </xf>
    <xf numFmtId="4" fontId="16" fillId="0" borderId="47" xfId="40" applyNumberFormat="1" applyFont="1" applyBorder="1" applyAlignment="1">
      <alignment horizontal="right" vertical="center"/>
      <protection/>
    </xf>
    <xf numFmtId="4" fontId="16" fillId="0" borderId="13" xfId="40" applyNumberFormat="1" applyFont="1" applyBorder="1" applyAlignment="1">
      <alignment horizontal="right" vertical="center"/>
      <protection/>
    </xf>
    <xf numFmtId="0" fontId="16" fillId="0" borderId="26" xfId="40" applyFont="1" applyBorder="1" applyAlignment="1">
      <alignment horizontal="center" vertical="center" wrapText="1"/>
      <protection/>
    </xf>
    <xf numFmtId="0" fontId="16" fillId="0" borderId="46" xfId="40" applyFont="1" applyBorder="1" applyAlignment="1">
      <alignment horizontal="center" vertical="center" wrapText="1"/>
      <protection/>
    </xf>
    <xf numFmtId="0" fontId="16" fillId="0" borderId="20" xfId="40" applyFont="1" applyBorder="1" applyAlignment="1">
      <alignment horizontal="center" vertical="center" wrapText="1"/>
      <protection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1" fontId="17" fillId="0" borderId="13" xfId="0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right" vertical="center" wrapText="1"/>
    </xf>
    <xf numFmtId="1" fontId="17" fillId="0" borderId="13" xfId="0" applyFont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186" fontId="8" fillId="0" borderId="48" xfId="0" applyNumberFormat="1" applyFont="1" applyFill="1" applyBorder="1" applyAlignment="1" applyProtection="1">
      <alignment horizontal="center" vertical="center" wrapText="1"/>
      <protection/>
    </xf>
    <xf numFmtId="186" fontId="8" fillId="0" borderId="49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5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16" fillId="0" borderId="52" xfId="40" applyFont="1" applyBorder="1" applyAlignment="1">
      <alignment horizontal="center" vertical="center" wrapText="1"/>
      <protection/>
    </xf>
    <xf numFmtId="0" fontId="16" fillId="0" borderId="19" xfId="40" applyFont="1" applyBorder="1" applyAlignment="1">
      <alignment horizontal="center" vertical="center" wrapText="1"/>
      <protection/>
    </xf>
    <xf numFmtId="0" fontId="16" fillId="0" borderId="43" xfId="40" applyFont="1" applyBorder="1" applyAlignment="1">
      <alignment horizontal="center" vertical="center" wrapText="1"/>
      <protection/>
    </xf>
    <xf numFmtId="0" fontId="16" fillId="0" borderId="39" xfId="40" applyFont="1" applyBorder="1" applyAlignment="1">
      <alignment horizontal="center" vertical="center" wrapText="1"/>
      <protection/>
    </xf>
    <xf numFmtId="0" fontId="16" fillId="0" borderId="21" xfId="40" applyFont="1" applyBorder="1" applyAlignment="1">
      <alignment vertical="center" wrapText="1"/>
      <protection/>
    </xf>
    <xf numFmtId="0" fontId="16" fillId="0" borderId="43" xfId="40" applyFont="1" applyBorder="1" applyAlignment="1">
      <alignment vertical="center" wrapText="1"/>
      <protection/>
    </xf>
    <xf numFmtId="0" fontId="16" fillId="0" borderId="39" xfId="40" applyFont="1" applyBorder="1" applyAlignment="1">
      <alignment vertical="center" wrapText="1"/>
      <protection/>
    </xf>
    <xf numFmtId="0" fontId="15" fillId="0" borderId="0" xfId="40" applyFont="1" applyAlignment="1">
      <alignment horizontal="center"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21" xfId="40" applyFont="1" applyBorder="1" applyAlignment="1">
      <alignment horizontal="left" vertical="center" wrapText="1"/>
      <protection/>
    </xf>
    <xf numFmtId="0" fontId="16" fillId="0" borderId="43" xfId="40" applyFont="1" applyBorder="1" applyAlignment="1">
      <alignment horizontal="left" vertical="center" wrapText="1"/>
      <protection/>
    </xf>
    <xf numFmtId="0" fontId="16" fillId="0" borderId="39" xfId="40" applyFont="1" applyBorder="1" applyAlignment="1">
      <alignment horizontal="left" vertical="center" wrapText="1"/>
      <protection/>
    </xf>
    <xf numFmtId="0" fontId="16" fillId="0" borderId="26" xfId="40" applyFont="1" applyBorder="1" applyAlignment="1">
      <alignment horizontal="center" vertical="center" wrapText="1"/>
      <protection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53" xfId="40" applyFont="1" applyBorder="1" applyAlignment="1">
      <alignment horizontal="center" vertical="center" wrapText="1"/>
      <protection/>
    </xf>
    <xf numFmtId="0" fontId="16" fillId="0" borderId="54" xfId="40" applyFont="1" applyBorder="1" applyAlignment="1">
      <alignment horizontal="center" vertical="center" wrapText="1"/>
      <protection/>
    </xf>
    <xf numFmtId="0" fontId="16" fillId="0" borderId="55" xfId="40" applyFont="1" applyBorder="1" applyAlignment="1">
      <alignment horizontal="center" vertical="center" wrapText="1"/>
      <protection/>
    </xf>
    <xf numFmtId="0" fontId="16" fillId="0" borderId="34" xfId="40" applyFont="1" applyBorder="1" applyAlignment="1">
      <alignment horizontal="center" vertical="center" wrapText="1"/>
      <protection/>
    </xf>
    <xf numFmtId="0" fontId="16" fillId="0" borderId="56" xfId="40" applyFont="1" applyBorder="1" applyAlignment="1">
      <alignment horizontal="center" vertical="center" wrapText="1"/>
      <protection/>
    </xf>
    <xf numFmtId="0" fontId="16" fillId="0" borderId="18" xfId="40" applyFont="1" applyBorder="1" applyAlignment="1">
      <alignment horizontal="center" vertical="center" wrapText="1"/>
      <protection/>
    </xf>
    <xf numFmtId="0" fontId="16" fillId="0" borderId="27" xfId="40" applyFont="1" applyBorder="1" applyAlignment="1">
      <alignment horizontal="center" vertical="center" wrapText="1"/>
      <protection/>
    </xf>
    <xf numFmtId="1" fontId="16" fillId="0" borderId="21" xfId="0" applyFont="1" applyBorder="1" applyAlignment="1">
      <alignment horizontal="left" vertical="center"/>
    </xf>
    <xf numFmtId="1" fontId="16" fillId="0" borderId="43" xfId="0" applyFont="1" applyBorder="1" applyAlignment="1">
      <alignment horizontal="left" vertical="center"/>
    </xf>
    <xf numFmtId="1" fontId="16" fillId="0" borderId="39" xfId="0" applyFont="1" applyBorder="1" applyAlignment="1">
      <alignment horizontal="left" vertical="center"/>
    </xf>
    <xf numFmtId="0" fontId="16" fillId="0" borderId="30" xfId="40" applyFont="1" applyBorder="1" applyAlignment="1">
      <alignment horizontal="center" vertical="center" wrapText="1"/>
      <protection/>
    </xf>
    <xf numFmtId="0" fontId="16" fillId="0" borderId="50" xfId="40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center"/>
    </xf>
    <xf numFmtId="1" fontId="17" fillId="0" borderId="21" xfId="0" applyFont="1" applyBorder="1" applyAlignment="1">
      <alignment horizontal="left" vertical="center" wrapText="1"/>
    </xf>
    <xf numFmtId="1" fontId="17" fillId="0" borderId="43" xfId="0" applyFont="1" applyBorder="1" applyAlignment="1">
      <alignment horizontal="left" vertical="center" wrapText="1"/>
    </xf>
    <xf numFmtId="1" fontId="17" fillId="0" borderId="39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J10" sqref="J10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398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399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3"/>
      <c r="F1" s="13"/>
      <c r="G1" s="13"/>
      <c r="H1" s="10" t="s">
        <v>314</v>
      </c>
    </row>
    <row r="2" spans="1:8" ht="25.5" customHeight="1">
      <c r="A2" s="143" t="s">
        <v>315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111" t="s">
        <v>4</v>
      </c>
      <c r="B3" s="38"/>
      <c r="C3" s="38"/>
      <c r="D3" s="38"/>
      <c r="E3" s="38"/>
      <c r="F3" s="38"/>
      <c r="G3" s="38"/>
      <c r="H3" s="10" t="s">
        <v>5</v>
      </c>
    </row>
    <row r="4" spans="1:8" ht="19.5" customHeight="1">
      <c r="A4" s="165" t="s">
        <v>316</v>
      </c>
      <c r="B4" s="165" t="s">
        <v>317</v>
      </c>
      <c r="C4" s="191" t="s">
        <v>318</v>
      </c>
      <c r="D4" s="191"/>
      <c r="E4" s="192"/>
      <c r="F4" s="192"/>
      <c r="G4" s="192"/>
      <c r="H4" s="191"/>
    </row>
    <row r="5" spans="1:8" ht="19.5" customHeight="1">
      <c r="A5" s="165"/>
      <c r="B5" s="165"/>
      <c r="C5" s="201" t="s">
        <v>59</v>
      </c>
      <c r="D5" s="166" t="s">
        <v>219</v>
      </c>
      <c r="E5" s="195" t="s">
        <v>319</v>
      </c>
      <c r="F5" s="196"/>
      <c r="G5" s="197"/>
      <c r="H5" s="200" t="s">
        <v>224</v>
      </c>
    </row>
    <row r="6" spans="1:8" ht="33.75" customHeight="1">
      <c r="A6" s="164"/>
      <c r="B6" s="164"/>
      <c r="C6" s="202"/>
      <c r="D6" s="147"/>
      <c r="E6" s="112" t="s">
        <v>74</v>
      </c>
      <c r="F6" s="113" t="s">
        <v>320</v>
      </c>
      <c r="G6" s="114" t="s">
        <v>321</v>
      </c>
      <c r="H6" s="194"/>
    </row>
    <row r="7" spans="1:8" ht="19.5" customHeight="1">
      <c r="A7" s="44" t="s">
        <v>19</v>
      </c>
      <c r="B7" s="115" t="s">
        <v>59</v>
      </c>
      <c r="C7" s="45">
        <f>SUM(D7,E7,H7)</f>
        <v>100000</v>
      </c>
      <c r="D7" s="46">
        <v>0</v>
      </c>
      <c r="E7" s="46">
        <f>SUM(F7,G7)</f>
        <v>90000</v>
      </c>
      <c r="F7" s="46">
        <v>0</v>
      </c>
      <c r="G7" s="116">
        <v>90000</v>
      </c>
      <c r="H7" s="117">
        <v>10000</v>
      </c>
    </row>
    <row r="8" spans="1:8" ht="19.5" customHeight="1">
      <c r="A8" s="44" t="s">
        <v>19</v>
      </c>
      <c r="B8" s="115" t="s">
        <v>0</v>
      </c>
      <c r="C8" s="45">
        <f>SUM(D8,E8,H8)</f>
        <v>100000</v>
      </c>
      <c r="D8" s="46">
        <v>0</v>
      </c>
      <c r="E8" s="46">
        <f>SUM(F8,G8)</f>
        <v>90000</v>
      </c>
      <c r="F8" s="46">
        <v>0</v>
      </c>
      <c r="G8" s="116">
        <v>90000</v>
      </c>
      <c r="H8" s="117">
        <v>10000</v>
      </c>
    </row>
    <row r="9" spans="1:8" ht="19.5" customHeight="1">
      <c r="A9" s="44" t="s">
        <v>82</v>
      </c>
      <c r="B9" s="115" t="s">
        <v>83</v>
      </c>
      <c r="C9" s="45">
        <f>SUM(D9,E9,H9)</f>
        <v>100000</v>
      </c>
      <c r="D9" s="46">
        <v>0</v>
      </c>
      <c r="E9" s="46">
        <f>SUM(F9,G9)</f>
        <v>90000</v>
      </c>
      <c r="F9" s="46">
        <v>0</v>
      </c>
      <c r="G9" s="116">
        <v>90000</v>
      </c>
      <c r="H9" s="117">
        <v>10000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3" t="s">
        <v>322</v>
      </c>
    </row>
    <row r="2" spans="1:8" ht="19.5" customHeight="1">
      <c r="A2" s="143" t="s">
        <v>323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94" t="s">
        <v>4</v>
      </c>
      <c r="B3" s="37"/>
      <c r="C3" s="37"/>
      <c r="D3" s="37"/>
      <c r="E3" s="37"/>
      <c r="F3" s="118"/>
      <c r="G3" s="118"/>
      <c r="H3" s="10" t="s">
        <v>5</v>
      </c>
    </row>
    <row r="4" spans="1:8" ht="19.5" customHeight="1">
      <c r="A4" s="167" t="s">
        <v>58</v>
      </c>
      <c r="B4" s="168"/>
      <c r="C4" s="168"/>
      <c r="D4" s="168"/>
      <c r="E4" s="169"/>
      <c r="F4" s="203" t="s">
        <v>324</v>
      </c>
      <c r="G4" s="191"/>
      <c r="H4" s="191"/>
    </row>
    <row r="5" spans="1:8" ht="19.5" customHeight="1">
      <c r="A5" s="167" t="s">
        <v>67</v>
      </c>
      <c r="B5" s="168"/>
      <c r="C5" s="169"/>
      <c r="D5" s="204" t="s">
        <v>68</v>
      </c>
      <c r="E5" s="166" t="s">
        <v>105</v>
      </c>
      <c r="F5" s="146" t="s">
        <v>59</v>
      </c>
      <c r="G5" s="146" t="s">
        <v>101</v>
      </c>
      <c r="H5" s="191" t="s">
        <v>102</v>
      </c>
    </row>
    <row r="6" spans="1:8" ht="19.5" customHeight="1">
      <c r="A6" s="42" t="s">
        <v>79</v>
      </c>
      <c r="B6" s="41" t="s">
        <v>80</v>
      </c>
      <c r="C6" s="43" t="s">
        <v>81</v>
      </c>
      <c r="D6" s="205"/>
      <c r="E6" s="164"/>
      <c r="F6" s="147"/>
      <c r="G6" s="147"/>
      <c r="H6" s="192"/>
    </row>
    <row r="7" spans="1:8" ht="19.5" customHeight="1">
      <c r="A7" s="44" t="s">
        <v>19</v>
      </c>
      <c r="B7" s="44" t="s">
        <v>19</v>
      </c>
      <c r="C7" s="44" t="s">
        <v>19</v>
      </c>
      <c r="D7" s="44" t="s">
        <v>19</v>
      </c>
      <c r="E7" s="44" t="s">
        <v>19</v>
      </c>
      <c r="F7" s="119">
        <f aca="true" t="shared" si="0" ref="F7:F16">SUM(G7,H7)</f>
        <v>0</v>
      </c>
      <c r="G7" s="120" t="s">
        <v>19</v>
      </c>
      <c r="H7" s="47" t="s">
        <v>19</v>
      </c>
    </row>
    <row r="8" spans="1:8" ht="19.5" customHeight="1">
      <c r="A8" s="44" t="s">
        <v>19</v>
      </c>
      <c r="B8" s="44" t="s">
        <v>19</v>
      </c>
      <c r="C8" s="44" t="s">
        <v>19</v>
      </c>
      <c r="D8" s="44" t="s">
        <v>19</v>
      </c>
      <c r="E8" s="44" t="s">
        <v>19</v>
      </c>
      <c r="F8" s="119">
        <f t="shared" si="0"/>
        <v>0</v>
      </c>
      <c r="G8" s="120" t="s">
        <v>19</v>
      </c>
      <c r="H8" s="47" t="s">
        <v>19</v>
      </c>
    </row>
    <row r="9" spans="1:8" ht="19.5" customHeight="1">
      <c r="A9" s="44" t="s">
        <v>19</v>
      </c>
      <c r="B9" s="44" t="s">
        <v>19</v>
      </c>
      <c r="C9" s="44" t="s">
        <v>19</v>
      </c>
      <c r="D9" s="44" t="s">
        <v>19</v>
      </c>
      <c r="E9" s="44" t="s">
        <v>19</v>
      </c>
      <c r="F9" s="119">
        <f t="shared" si="0"/>
        <v>0</v>
      </c>
      <c r="G9" s="120" t="s">
        <v>19</v>
      </c>
      <c r="H9" s="47" t="s">
        <v>19</v>
      </c>
    </row>
    <row r="10" spans="1:8" ht="19.5" customHeight="1">
      <c r="A10" s="44" t="s">
        <v>19</v>
      </c>
      <c r="B10" s="44" t="s">
        <v>19</v>
      </c>
      <c r="C10" s="44" t="s">
        <v>19</v>
      </c>
      <c r="D10" s="44" t="s">
        <v>19</v>
      </c>
      <c r="E10" s="44" t="s">
        <v>19</v>
      </c>
      <c r="F10" s="119">
        <f t="shared" si="0"/>
        <v>0</v>
      </c>
      <c r="G10" s="120" t="s">
        <v>19</v>
      </c>
      <c r="H10" s="47" t="s">
        <v>19</v>
      </c>
    </row>
    <row r="11" spans="1:8" ht="19.5" customHeight="1">
      <c r="A11" s="44" t="s">
        <v>19</v>
      </c>
      <c r="B11" s="44" t="s">
        <v>19</v>
      </c>
      <c r="C11" s="44" t="s">
        <v>19</v>
      </c>
      <c r="D11" s="44" t="s">
        <v>19</v>
      </c>
      <c r="E11" s="44" t="s">
        <v>19</v>
      </c>
      <c r="F11" s="119">
        <f t="shared" si="0"/>
        <v>0</v>
      </c>
      <c r="G11" s="120" t="s">
        <v>19</v>
      </c>
      <c r="H11" s="47" t="s">
        <v>19</v>
      </c>
    </row>
    <row r="12" spans="1:8" ht="19.5" customHeight="1">
      <c r="A12" s="44" t="s">
        <v>19</v>
      </c>
      <c r="B12" s="44" t="s">
        <v>19</v>
      </c>
      <c r="C12" s="44" t="s">
        <v>19</v>
      </c>
      <c r="D12" s="44" t="s">
        <v>19</v>
      </c>
      <c r="E12" s="44" t="s">
        <v>19</v>
      </c>
      <c r="F12" s="119">
        <f t="shared" si="0"/>
        <v>0</v>
      </c>
      <c r="G12" s="120" t="s">
        <v>19</v>
      </c>
      <c r="H12" s="47" t="s">
        <v>19</v>
      </c>
    </row>
    <row r="13" spans="1:8" ht="19.5" customHeight="1">
      <c r="A13" s="44" t="s">
        <v>19</v>
      </c>
      <c r="B13" s="44" t="s">
        <v>19</v>
      </c>
      <c r="C13" s="44" t="s">
        <v>19</v>
      </c>
      <c r="D13" s="44" t="s">
        <v>19</v>
      </c>
      <c r="E13" s="44" t="s">
        <v>19</v>
      </c>
      <c r="F13" s="119">
        <f t="shared" si="0"/>
        <v>0</v>
      </c>
      <c r="G13" s="120" t="s">
        <v>19</v>
      </c>
      <c r="H13" s="47" t="s">
        <v>19</v>
      </c>
    </row>
    <row r="14" spans="1:8" ht="19.5" customHeight="1">
      <c r="A14" s="44" t="s">
        <v>19</v>
      </c>
      <c r="B14" s="44" t="s">
        <v>19</v>
      </c>
      <c r="C14" s="44" t="s">
        <v>19</v>
      </c>
      <c r="D14" s="44" t="s">
        <v>19</v>
      </c>
      <c r="E14" s="44" t="s">
        <v>19</v>
      </c>
      <c r="F14" s="119">
        <f t="shared" si="0"/>
        <v>0</v>
      </c>
      <c r="G14" s="120" t="s">
        <v>19</v>
      </c>
      <c r="H14" s="47" t="s">
        <v>19</v>
      </c>
    </row>
    <row r="15" spans="1:8" ht="19.5" customHeight="1">
      <c r="A15" s="44" t="s">
        <v>19</v>
      </c>
      <c r="B15" s="44" t="s">
        <v>19</v>
      </c>
      <c r="C15" s="44" t="s">
        <v>19</v>
      </c>
      <c r="D15" s="44" t="s">
        <v>19</v>
      </c>
      <c r="E15" s="44" t="s">
        <v>19</v>
      </c>
      <c r="F15" s="119">
        <f t="shared" si="0"/>
        <v>0</v>
      </c>
      <c r="G15" s="120" t="s">
        <v>19</v>
      </c>
      <c r="H15" s="47" t="s">
        <v>19</v>
      </c>
    </row>
    <row r="16" spans="1:8" ht="19.5" customHeight="1">
      <c r="A16" s="44" t="s">
        <v>19</v>
      </c>
      <c r="B16" s="44" t="s">
        <v>19</v>
      </c>
      <c r="C16" s="44" t="s">
        <v>19</v>
      </c>
      <c r="D16" s="44" t="s">
        <v>19</v>
      </c>
      <c r="E16" s="44" t="s">
        <v>19</v>
      </c>
      <c r="F16" s="119">
        <f t="shared" si="0"/>
        <v>0</v>
      </c>
      <c r="G16" s="120" t="s">
        <v>19</v>
      </c>
      <c r="H16" s="47" t="s">
        <v>19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3"/>
      <c r="F1" s="13"/>
      <c r="G1" s="13"/>
      <c r="H1" s="10" t="s">
        <v>325</v>
      </c>
    </row>
    <row r="2" spans="1:8" ht="25.5" customHeight="1">
      <c r="A2" s="143" t="s">
        <v>326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111" t="s">
        <v>4</v>
      </c>
      <c r="B3" s="38"/>
      <c r="C3" s="38"/>
      <c r="D3" s="38"/>
      <c r="E3" s="38"/>
      <c r="F3" s="38"/>
      <c r="G3" s="38"/>
      <c r="H3" s="10" t="s">
        <v>5</v>
      </c>
    </row>
    <row r="4" spans="1:8" ht="19.5" customHeight="1">
      <c r="A4" s="165" t="s">
        <v>316</v>
      </c>
      <c r="B4" s="165" t="s">
        <v>317</v>
      </c>
      <c r="C4" s="191" t="s">
        <v>318</v>
      </c>
      <c r="D4" s="191"/>
      <c r="E4" s="192"/>
      <c r="F4" s="192"/>
      <c r="G4" s="192"/>
      <c r="H4" s="191"/>
    </row>
    <row r="5" spans="1:8" ht="19.5" customHeight="1">
      <c r="A5" s="165"/>
      <c r="B5" s="165"/>
      <c r="C5" s="201" t="s">
        <v>59</v>
      </c>
      <c r="D5" s="166" t="s">
        <v>219</v>
      </c>
      <c r="E5" s="195" t="s">
        <v>319</v>
      </c>
      <c r="F5" s="196"/>
      <c r="G5" s="197"/>
      <c r="H5" s="200" t="s">
        <v>224</v>
      </c>
    </row>
    <row r="6" spans="1:8" ht="33.75" customHeight="1">
      <c r="A6" s="164"/>
      <c r="B6" s="164"/>
      <c r="C6" s="202"/>
      <c r="D6" s="147"/>
      <c r="E6" s="112" t="s">
        <v>74</v>
      </c>
      <c r="F6" s="113" t="s">
        <v>320</v>
      </c>
      <c r="G6" s="114" t="s">
        <v>321</v>
      </c>
      <c r="H6" s="194"/>
    </row>
    <row r="7" spans="1:8" ht="19.5" customHeight="1">
      <c r="A7" s="44" t="s">
        <v>19</v>
      </c>
      <c r="B7" s="115" t="s">
        <v>19</v>
      </c>
      <c r="C7" s="45">
        <f aca="true" t="shared" si="0" ref="C7:C16">SUM(D7,E7,H7)</f>
        <v>0</v>
      </c>
      <c r="D7" s="46" t="s">
        <v>19</v>
      </c>
      <c r="E7" s="46">
        <f aca="true" t="shared" si="1" ref="E7:E16">SUM(F7,G7)</f>
        <v>0</v>
      </c>
      <c r="F7" s="46" t="s">
        <v>19</v>
      </c>
      <c r="G7" s="116" t="s">
        <v>19</v>
      </c>
      <c r="H7" s="117" t="s">
        <v>19</v>
      </c>
    </row>
    <row r="8" spans="1:8" ht="19.5" customHeight="1">
      <c r="A8" s="44" t="s">
        <v>19</v>
      </c>
      <c r="B8" s="115" t="s">
        <v>19</v>
      </c>
      <c r="C8" s="45">
        <f t="shared" si="0"/>
        <v>0</v>
      </c>
      <c r="D8" s="46" t="s">
        <v>19</v>
      </c>
      <c r="E8" s="46">
        <f t="shared" si="1"/>
        <v>0</v>
      </c>
      <c r="F8" s="46" t="s">
        <v>19</v>
      </c>
      <c r="G8" s="116" t="s">
        <v>19</v>
      </c>
      <c r="H8" s="117" t="s">
        <v>19</v>
      </c>
    </row>
    <row r="9" spans="1:8" ht="19.5" customHeight="1">
      <c r="A9" s="44" t="s">
        <v>19</v>
      </c>
      <c r="B9" s="115" t="s">
        <v>19</v>
      </c>
      <c r="C9" s="45">
        <f t="shared" si="0"/>
        <v>0</v>
      </c>
      <c r="D9" s="46" t="s">
        <v>19</v>
      </c>
      <c r="E9" s="46">
        <f t="shared" si="1"/>
        <v>0</v>
      </c>
      <c r="F9" s="46" t="s">
        <v>19</v>
      </c>
      <c r="G9" s="116" t="s">
        <v>19</v>
      </c>
      <c r="H9" s="117" t="s">
        <v>19</v>
      </c>
    </row>
    <row r="10" spans="1:8" ht="19.5" customHeight="1">
      <c r="A10" s="44" t="s">
        <v>19</v>
      </c>
      <c r="B10" s="115" t="s">
        <v>19</v>
      </c>
      <c r="C10" s="45">
        <f t="shared" si="0"/>
        <v>0</v>
      </c>
      <c r="D10" s="46" t="s">
        <v>19</v>
      </c>
      <c r="E10" s="46">
        <f t="shared" si="1"/>
        <v>0</v>
      </c>
      <c r="F10" s="46" t="s">
        <v>19</v>
      </c>
      <c r="G10" s="116" t="s">
        <v>19</v>
      </c>
      <c r="H10" s="117" t="s">
        <v>19</v>
      </c>
    </row>
    <row r="11" spans="1:8" ht="19.5" customHeight="1">
      <c r="A11" s="44" t="s">
        <v>19</v>
      </c>
      <c r="B11" s="115" t="s">
        <v>19</v>
      </c>
      <c r="C11" s="45">
        <f t="shared" si="0"/>
        <v>0</v>
      </c>
      <c r="D11" s="46" t="s">
        <v>19</v>
      </c>
      <c r="E11" s="46">
        <f t="shared" si="1"/>
        <v>0</v>
      </c>
      <c r="F11" s="46" t="s">
        <v>19</v>
      </c>
      <c r="G11" s="116" t="s">
        <v>19</v>
      </c>
      <c r="H11" s="117" t="s">
        <v>19</v>
      </c>
    </row>
    <row r="12" spans="1:8" ht="19.5" customHeight="1">
      <c r="A12" s="44" t="s">
        <v>19</v>
      </c>
      <c r="B12" s="115" t="s">
        <v>19</v>
      </c>
      <c r="C12" s="45">
        <f t="shared" si="0"/>
        <v>0</v>
      </c>
      <c r="D12" s="46" t="s">
        <v>19</v>
      </c>
      <c r="E12" s="46">
        <f t="shared" si="1"/>
        <v>0</v>
      </c>
      <c r="F12" s="46" t="s">
        <v>19</v>
      </c>
      <c r="G12" s="116" t="s">
        <v>19</v>
      </c>
      <c r="H12" s="117" t="s">
        <v>19</v>
      </c>
    </row>
    <row r="13" spans="1:8" ht="19.5" customHeight="1">
      <c r="A13" s="44" t="s">
        <v>19</v>
      </c>
      <c r="B13" s="115" t="s">
        <v>19</v>
      </c>
      <c r="C13" s="45">
        <f t="shared" si="0"/>
        <v>0</v>
      </c>
      <c r="D13" s="46" t="s">
        <v>19</v>
      </c>
      <c r="E13" s="46">
        <f t="shared" si="1"/>
        <v>0</v>
      </c>
      <c r="F13" s="46" t="s">
        <v>19</v>
      </c>
      <c r="G13" s="116" t="s">
        <v>19</v>
      </c>
      <c r="H13" s="117" t="s">
        <v>19</v>
      </c>
    </row>
    <row r="14" spans="1:8" ht="19.5" customHeight="1">
      <c r="A14" s="44" t="s">
        <v>19</v>
      </c>
      <c r="B14" s="115" t="s">
        <v>19</v>
      </c>
      <c r="C14" s="45">
        <f t="shared" si="0"/>
        <v>0</v>
      </c>
      <c r="D14" s="46" t="s">
        <v>19</v>
      </c>
      <c r="E14" s="46">
        <f t="shared" si="1"/>
        <v>0</v>
      </c>
      <c r="F14" s="46" t="s">
        <v>19</v>
      </c>
      <c r="G14" s="116" t="s">
        <v>19</v>
      </c>
      <c r="H14" s="117" t="s">
        <v>19</v>
      </c>
    </row>
    <row r="15" spans="1:8" ht="19.5" customHeight="1">
      <c r="A15" s="44" t="s">
        <v>19</v>
      </c>
      <c r="B15" s="115" t="s">
        <v>19</v>
      </c>
      <c r="C15" s="45">
        <f t="shared" si="0"/>
        <v>0</v>
      </c>
      <c r="D15" s="46" t="s">
        <v>19</v>
      </c>
      <c r="E15" s="46">
        <f t="shared" si="1"/>
        <v>0</v>
      </c>
      <c r="F15" s="46" t="s">
        <v>19</v>
      </c>
      <c r="G15" s="116" t="s">
        <v>19</v>
      </c>
      <c r="H15" s="117" t="s">
        <v>19</v>
      </c>
    </row>
    <row r="16" spans="1:8" ht="19.5" customHeight="1">
      <c r="A16" s="44" t="s">
        <v>19</v>
      </c>
      <c r="B16" s="115" t="s">
        <v>19</v>
      </c>
      <c r="C16" s="45">
        <f t="shared" si="0"/>
        <v>0</v>
      </c>
      <c r="D16" s="46" t="s">
        <v>19</v>
      </c>
      <c r="E16" s="46">
        <f t="shared" si="1"/>
        <v>0</v>
      </c>
      <c r="F16" s="46" t="s">
        <v>19</v>
      </c>
      <c r="G16" s="116" t="s">
        <v>19</v>
      </c>
      <c r="H16" s="117" t="s">
        <v>19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3" t="s">
        <v>327</v>
      </c>
    </row>
    <row r="2" spans="1:8" ht="19.5" customHeight="1">
      <c r="A2" s="143" t="s">
        <v>328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121" t="s">
        <v>19</v>
      </c>
      <c r="B3" s="37"/>
      <c r="C3" s="37"/>
      <c r="D3" s="37"/>
      <c r="E3" s="37"/>
      <c r="F3" s="118"/>
      <c r="G3" s="118"/>
      <c r="H3" s="10" t="s">
        <v>5</v>
      </c>
    </row>
    <row r="4" spans="1:8" ht="19.5" customHeight="1">
      <c r="A4" s="167" t="s">
        <v>58</v>
      </c>
      <c r="B4" s="168"/>
      <c r="C4" s="168"/>
      <c r="D4" s="168"/>
      <c r="E4" s="169"/>
      <c r="F4" s="203" t="s">
        <v>329</v>
      </c>
      <c r="G4" s="191"/>
      <c r="H4" s="191"/>
    </row>
    <row r="5" spans="1:8" ht="19.5" customHeight="1">
      <c r="A5" s="167" t="s">
        <v>67</v>
      </c>
      <c r="B5" s="168"/>
      <c r="C5" s="169"/>
      <c r="D5" s="204" t="s">
        <v>68</v>
      </c>
      <c r="E5" s="166" t="s">
        <v>105</v>
      </c>
      <c r="F5" s="146" t="s">
        <v>59</v>
      </c>
      <c r="G5" s="146" t="s">
        <v>101</v>
      </c>
      <c r="H5" s="191" t="s">
        <v>102</v>
      </c>
    </row>
    <row r="6" spans="1:8" ht="19.5" customHeight="1">
      <c r="A6" s="42" t="s">
        <v>79</v>
      </c>
      <c r="B6" s="41" t="s">
        <v>80</v>
      </c>
      <c r="C6" s="43" t="s">
        <v>81</v>
      </c>
      <c r="D6" s="205"/>
      <c r="E6" s="164"/>
      <c r="F6" s="147"/>
      <c r="G6" s="147"/>
      <c r="H6" s="192"/>
    </row>
    <row r="7" spans="1:8" ht="19.5" customHeight="1">
      <c r="A7" s="122" t="s">
        <v>19</v>
      </c>
      <c r="B7" s="122" t="s">
        <v>19</v>
      </c>
      <c r="C7" s="122" t="s">
        <v>19</v>
      </c>
      <c r="D7" s="122" t="s">
        <v>19</v>
      </c>
      <c r="E7" s="122" t="s">
        <v>19</v>
      </c>
      <c r="F7" s="119">
        <f aca="true" t="shared" si="0" ref="F7:F16">SUM(G7:H7)</f>
        <v>0</v>
      </c>
      <c r="G7" s="120" t="s">
        <v>19</v>
      </c>
      <c r="H7" s="47" t="s">
        <v>19</v>
      </c>
    </row>
    <row r="8" spans="1:8" ht="19.5" customHeight="1">
      <c r="A8" s="122" t="s">
        <v>19</v>
      </c>
      <c r="B8" s="122" t="s">
        <v>19</v>
      </c>
      <c r="C8" s="122" t="s">
        <v>19</v>
      </c>
      <c r="D8" s="122" t="s">
        <v>19</v>
      </c>
      <c r="E8" s="122" t="s">
        <v>19</v>
      </c>
      <c r="F8" s="119">
        <f t="shared" si="0"/>
        <v>0</v>
      </c>
      <c r="G8" s="120" t="s">
        <v>19</v>
      </c>
      <c r="H8" s="47" t="s">
        <v>19</v>
      </c>
    </row>
    <row r="9" spans="1:8" ht="19.5" customHeight="1">
      <c r="A9" s="122" t="s">
        <v>19</v>
      </c>
      <c r="B9" s="122" t="s">
        <v>19</v>
      </c>
      <c r="C9" s="122" t="s">
        <v>19</v>
      </c>
      <c r="D9" s="122" t="s">
        <v>19</v>
      </c>
      <c r="E9" s="122" t="s">
        <v>19</v>
      </c>
      <c r="F9" s="119">
        <f t="shared" si="0"/>
        <v>0</v>
      </c>
      <c r="G9" s="120" t="s">
        <v>19</v>
      </c>
      <c r="H9" s="47" t="s">
        <v>19</v>
      </c>
    </row>
    <row r="10" spans="1:8" ht="19.5" customHeight="1">
      <c r="A10" s="122" t="s">
        <v>19</v>
      </c>
      <c r="B10" s="122" t="s">
        <v>19</v>
      </c>
      <c r="C10" s="122" t="s">
        <v>19</v>
      </c>
      <c r="D10" s="122" t="s">
        <v>19</v>
      </c>
      <c r="E10" s="122" t="s">
        <v>19</v>
      </c>
      <c r="F10" s="119">
        <f t="shared" si="0"/>
        <v>0</v>
      </c>
      <c r="G10" s="120" t="s">
        <v>19</v>
      </c>
      <c r="H10" s="47" t="s">
        <v>19</v>
      </c>
    </row>
    <row r="11" spans="1:8" ht="19.5" customHeight="1">
      <c r="A11" s="122" t="s">
        <v>19</v>
      </c>
      <c r="B11" s="122" t="s">
        <v>19</v>
      </c>
      <c r="C11" s="122" t="s">
        <v>19</v>
      </c>
      <c r="D11" s="122" t="s">
        <v>19</v>
      </c>
      <c r="E11" s="122" t="s">
        <v>19</v>
      </c>
      <c r="F11" s="119">
        <f t="shared" si="0"/>
        <v>0</v>
      </c>
      <c r="G11" s="120" t="s">
        <v>19</v>
      </c>
      <c r="H11" s="47" t="s">
        <v>19</v>
      </c>
    </row>
    <row r="12" spans="1:8" ht="19.5" customHeight="1">
      <c r="A12" s="122" t="s">
        <v>19</v>
      </c>
      <c r="B12" s="122" t="s">
        <v>19</v>
      </c>
      <c r="C12" s="122" t="s">
        <v>19</v>
      </c>
      <c r="D12" s="122" t="s">
        <v>19</v>
      </c>
      <c r="E12" s="122" t="s">
        <v>19</v>
      </c>
      <c r="F12" s="119">
        <f t="shared" si="0"/>
        <v>0</v>
      </c>
      <c r="G12" s="120" t="s">
        <v>19</v>
      </c>
      <c r="H12" s="47" t="s">
        <v>19</v>
      </c>
    </row>
    <row r="13" spans="1:8" ht="19.5" customHeight="1">
      <c r="A13" s="122" t="s">
        <v>19</v>
      </c>
      <c r="B13" s="122" t="s">
        <v>19</v>
      </c>
      <c r="C13" s="122" t="s">
        <v>19</v>
      </c>
      <c r="D13" s="122" t="s">
        <v>19</v>
      </c>
      <c r="E13" s="122" t="s">
        <v>19</v>
      </c>
      <c r="F13" s="119">
        <f t="shared" si="0"/>
        <v>0</v>
      </c>
      <c r="G13" s="120" t="s">
        <v>19</v>
      </c>
      <c r="H13" s="47" t="s">
        <v>19</v>
      </c>
    </row>
    <row r="14" spans="1:8" ht="19.5" customHeight="1">
      <c r="A14" s="122" t="s">
        <v>19</v>
      </c>
      <c r="B14" s="122" t="s">
        <v>19</v>
      </c>
      <c r="C14" s="122" t="s">
        <v>19</v>
      </c>
      <c r="D14" s="122" t="s">
        <v>19</v>
      </c>
      <c r="E14" s="122" t="s">
        <v>19</v>
      </c>
      <c r="F14" s="119">
        <f t="shared" si="0"/>
        <v>0</v>
      </c>
      <c r="G14" s="120" t="s">
        <v>19</v>
      </c>
      <c r="H14" s="47" t="s">
        <v>19</v>
      </c>
    </row>
    <row r="15" spans="1:8" ht="19.5" customHeight="1">
      <c r="A15" s="122" t="s">
        <v>19</v>
      </c>
      <c r="B15" s="122" t="s">
        <v>19</v>
      </c>
      <c r="C15" s="122" t="s">
        <v>19</v>
      </c>
      <c r="D15" s="122" t="s">
        <v>19</v>
      </c>
      <c r="E15" s="122" t="s">
        <v>19</v>
      </c>
      <c r="F15" s="119">
        <f t="shared" si="0"/>
        <v>0</v>
      </c>
      <c r="G15" s="120" t="s">
        <v>19</v>
      </c>
      <c r="H15" s="47" t="s">
        <v>19</v>
      </c>
    </row>
    <row r="16" spans="1:8" ht="19.5" customHeight="1">
      <c r="A16" s="122" t="s">
        <v>19</v>
      </c>
      <c r="B16" s="122" t="s">
        <v>19</v>
      </c>
      <c r="C16" s="122" t="s">
        <v>19</v>
      </c>
      <c r="D16" s="122" t="s">
        <v>19</v>
      </c>
      <c r="E16" s="122" t="s">
        <v>19</v>
      </c>
      <c r="F16" s="119">
        <f t="shared" si="0"/>
        <v>0</v>
      </c>
      <c r="G16" s="120" t="s">
        <v>19</v>
      </c>
      <c r="H16" s="47" t="s">
        <v>19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6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" customFormat="1" ht="9.75" customHeight="1">
      <c r="A1" s="123"/>
      <c r="B1" s="123"/>
      <c r="C1" s="123"/>
      <c r="D1" s="123"/>
      <c r="E1" s="123"/>
      <c r="F1"/>
      <c r="G1"/>
      <c r="H1"/>
    </row>
    <row r="2" spans="1:8" ht="23.25" customHeight="1">
      <c r="A2" s="213" t="s">
        <v>330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214" t="s">
        <v>331</v>
      </c>
      <c r="B3" s="214"/>
      <c r="C3" s="214"/>
      <c r="D3" s="214"/>
      <c r="E3" s="214"/>
      <c r="F3" s="214"/>
      <c r="G3" s="214"/>
      <c r="H3" s="214"/>
    </row>
    <row r="4" spans="1:8" ht="21" customHeight="1">
      <c r="A4" s="215" t="s">
        <v>317</v>
      </c>
      <c r="B4" s="215"/>
      <c r="C4" s="216" t="s">
        <v>0</v>
      </c>
      <c r="D4" s="217"/>
      <c r="E4" s="217"/>
      <c r="F4" s="217"/>
      <c r="G4" s="217"/>
      <c r="H4" s="218"/>
    </row>
    <row r="5" spans="1:8" ht="21" customHeight="1">
      <c r="A5" s="219" t="s">
        <v>332</v>
      </c>
      <c r="B5" s="221" t="s">
        <v>333</v>
      </c>
      <c r="C5" s="222"/>
      <c r="D5" s="221" t="s">
        <v>334</v>
      </c>
      <c r="E5" s="222"/>
      <c r="F5" s="209" t="s">
        <v>335</v>
      </c>
      <c r="G5" s="215"/>
      <c r="H5" s="215"/>
    </row>
    <row r="6" spans="1:8" ht="21" customHeight="1">
      <c r="A6" s="220"/>
      <c r="B6" s="223"/>
      <c r="C6" s="224"/>
      <c r="D6" s="206"/>
      <c r="E6" s="225"/>
      <c r="F6" s="125" t="s">
        <v>336</v>
      </c>
      <c r="G6" s="126" t="s">
        <v>337</v>
      </c>
      <c r="H6" s="126" t="s">
        <v>338</v>
      </c>
    </row>
    <row r="7" spans="1:8" ht="21" customHeight="1">
      <c r="A7" s="220"/>
      <c r="B7" s="216" t="s">
        <v>339</v>
      </c>
      <c r="C7" s="218"/>
      <c r="D7" s="216" t="s">
        <v>340</v>
      </c>
      <c r="E7" s="218"/>
      <c r="F7" s="127">
        <f aca="true" t="shared" si="0" ref="F7:F21">SUM(G7,H7)</f>
        <v>403.0638</v>
      </c>
      <c r="G7" s="128">
        <v>403.0638</v>
      </c>
      <c r="H7" s="128">
        <v>0</v>
      </c>
    </row>
    <row r="8" spans="1:8" ht="21" customHeight="1">
      <c r="A8" s="220"/>
      <c r="B8" s="216" t="s">
        <v>341</v>
      </c>
      <c r="C8" s="218"/>
      <c r="D8" s="216" t="s">
        <v>342</v>
      </c>
      <c r="E8" s="218"/>
      <c r="F8" s="127">
        <f t="shared" si="0"/>
        <v>80.6128</v>
      </c>
      <c r="G8" s="129">
        <v>80.6128</v>
      </c>
      <c r="H8" s="129">
        <v>0</v>
      </c>
    </row>
    <row r="9" spans="1:8" ht="21" customHeight="1">
      <c r="A9" s="220"/>
      <c r="B9" s="216" t="s">
        <v>343</v>
      </c>
      <c r="C9" s="218"/>
      <c r="D9" s="216" t="s">
        <v>344</v>
      </c>
      <c r="E9" s="218"/>
      <c r="F9" s="127">
        <f t="shared" si="0"/>
        <v>5.7871</v>
      </c>
      <c r="G9" s="129">
        <v>5.7871</v>
      </c>
      <c r="H9" s="129">
        <v>0</v>
      </c>
    </row>
    <row r="10" spans="1:8" ht="21" customHeight="1">
      <c r="A10" s="220"/>
      <c r="B10" s="216" t="s">
        <v>19</v>
      </c>
      <c r="C10" s="218"/>
      <c r="D10" s="216" t="s">
        <v>19</v>
      </c>
      <c r="E10" s="218"/>
      <c r="F10" s="127">
        <f t="shared" si="0"/>
        <v>0</v>
      </c>
      <c r="G10" s="129">
        <v>0</v>
      </c>
      <c r="H10" s="129">
        <v>0</v>
      </c>
    </row>
    <row r="11" spans="1:8" ht="21" customHeight="1">
      <c r="A11" s="220"/>
      <c r="B11" s="216" t="s">
        <v>19</v>
      </c>
      <c r="C11" s="218"/>
      <c r="D11" s="216" t="s">
        <v>19</v>
      </c>
      <c r="E11" s="218"/>
      <c r="F11" s="127">
        <f t="shared" si="0"/>
        <v>0</v>
      </c>
      <c r="G11" s="129">
        <v>0</v>
      </c>
      <c r="H11" s="129">
        <v>0</v>
      </c>
    </row>
    <row r="12" spans="1:8" ht="21" customHeight="1">
      <c r="A12" s="220"/>
      <c r="B12" s="216" t="s">
        <v>19</v>
      </c>
      <c r="C12" s="218"/>
      <c r="D12" s="216" t="s">
        <v>19</v>
      </c>
      <c r="E12" s="218"/>
      <c r="F12" s="127">
        <f t="shared" si="0"/>
        <v>0</v>
      </c>
      <c r="G12" s="129">
        <v>0</v>
      </c>
      <c r="H12" s="129">
        <v>0</v>
      </c>
    </row>
    <row r="13" spans="1:8" ht="21" customHeight="1">
      <c r="A13" s="220"/>
      <c r="B13" s="216" t="s">
        <v>19</v>
      </c>
      <c r="C13" s="218"/>
      <c r="D13" s="216" t="s">
        <v>19</v>
      </c>
      <c r="E13" s="218"/>
      <c r="F13" s="127">
        <f t="shared" si="0"/>
        <v>0</v>
      </c>
      <c r="G13" s="129">
        <v>0</v>
      </c>
      <c r="H13" s="129">
        <v>0</v>
      </c>
    </row>
    <row r="14" spans="1:8" ht="21" customHeight="1">
      <c r="A14" s="220"/>
      <c r="B14" s="216" t="s">
        <v>19</v>
      </c>
      <c r="C14" s="218"/>
      <c r="D14" s="216" t="s">
        <v>19</v>
      </c>
      <c r="E14" s="218"/>
      <c r="F14" s="127">
        <f t="shared" si="0"/>
        <v>0</v>
      </c>
      <c r="G14" s="130">
        <v>0</v>
      </c>
      <c r="H14" s="130">
        <v>0</v>
      </c>
    </row>
    <row r="15" spans="1:8" ht="21" customHeight="1">
      <c r="A15" s="220"/>
      <c r="B15" s="216" t="s">
        <v>19</v>
      </c>
      <c r="C15" s="218"/>
      <c r="D15" s="216" t="s">
        <v>19</v>
      </c>
      <c r="E15" s="218"/>
      <c r="F15" s="127">
        <f t="shared" si="0"/>
        <v>0</v>
      </c>
      <c r="G15" s="130">
        <v>0</v>
      </c>
      <c r="H15" s="130">
        <v>0</v>
      </c>
    </row>
    <row r="16" spans="1:8" ht="21" customHeight="1">
      <c r="A16" s="220"/>
      <c r="B16" s="216" t="s">
        <v>19</v>
      </c>
      <c r="C16" s="218"/>
      <c r="D16" s="216" t="s">
        <v>19</v>
      </c>
      <c r="E16" s="218"/>
      <c r="F16" s="127">
        <f t="shared" si="0"/>
        <v>0</v>
      </c>
      <c r="G16" s="130">
        <v>0</v>
      </c>
      <c r="H16" s="130">
        <v>0</v>
      </c>
    </row>
    <row r="17" spans="1:8" ht="21" customHeight="1">
      <c r="A17" s="220"/>
      <c r="B17" s="216" t="s">
        <v>19</v>
      </c>
      <c r="C17" s="218"/>
      <c r="D17" s="216" t="s">
        <v>19</v>
      </c>
      <c r="E17" s="218"/>
      <c r="F17" s="127">
        <f t="shared" si="0"/>
        <v>0</v>
      </c>
      <c r="G17" s="130">
        <v>0</v>
      </c>
      <c r="H17" s="130">
        <v>0</v>
      </c>
    </row>
    <row r="18" spans="1:8" ht="21" customHeight="1">
      <c r="A18" s="220"/>
      <c r="B18" s="216" t="s">
        <v>19</v>
      </c>
      <c r="C18" s="218"/>
      <c r="D18" s="216" t="s">
        <v>19</v>
      </c>
      <c r="E18" s="218"/>
      <c r="F18" s="127">
        <f t="shared" si="0"/>
        <v>0</v>
      </c>
      <c r="G18" s="130">
        <v>0</v>
      </c>
      <c r="H18" s="130">
        <v>0</v>
      </c>
    </row>
    <row r="19" spans="1:8" ht="21" customHeight="1">
      <c r="A19" s="220"/>
      <c r="B19" s="216" t="s">
        <v>19</v>
      </c>
      <c r="C19" s="218"/>
      <c r="D19" s="216" t="s">
        <v>19</v>
      </c>
      <c r="E19" s="218"/>
      <c r="F19" s="127">
        <f t="shared" si="0"/>
        <v>0</v>
      </c>
      <c r="G19" s="130">
        <v>0</v>
      </c>
      <c r="H19" s="130">
        <v>0</v>
      </c>
    </row>
    <row r="20" spans="1:8" ht="21" customHeight="1">
      <c r="A20" s="220"/>
      <c r="B20" s="216" t="s">
        <v>19</v>
      </c>
      <c r="C20" s="218"/>
      <c r="D20" s="216" t="s">
        <v>19</v>
      </c>
      <c r="E20" s="218"/>
      <c r="F20" s="127">
        <f t="shared" si="0"/>
        <v>0</v>
      </c>
      <c r="G20" s="130">
        <v>0</v>
      </c>
      <c r="H20" s="130">
        <v>0</v>
      </c>
    </row>
    <row r="21" spans="1:8" ht="21" customHeight="1">
      <c r="A21" s="220"/>
      <c r="B21" s="206" t="s">
        <v>345</v>
      </c>
      <c r="C21" s="207"/>
      <c r="D21" s="208"/>
      <c r="E21" s="209"/>
      <c r="F21" s="131">
        <f t="shared" si="0"/>
        <v>489.4637</v>
      </c>
      <c r="G21" s="132">
        <f>SUM(G7:G20)</f>
        <v>489.4637</v>
      </c>
      <c r="H21" s="132">
        <f>SUM(H7:H20)</f>
        <v>0</v>
      </c>
    </row>
    <row r="22" spans="1:8" ht="61.5" customHeight="1">
      <c r="A22" s="133" t="s">
        <v>346</v>
      </c>
      <c r="B22" s="210" t="s">
        <v>347</v>
      </c>
      <c r="C22" s="211"/>
      <c r="D22" s="211"/>
      <c r="E22" s="211"/>
      <c r="F22" s="211"/>
      <c r="G22" s="211"/>
      <c r="H22" s="212"/>
    </row>
    <row r="23" spans="1:8" ht="25.5" customHeight="1">
      <c r="A23" s="134" t="s">
        <v>348</v>
      </c>
      <c r="B23" s="126" t="s">
        <v>349</v>
      </c>
      <c r="C23" s="135" t="s">
        <v>350</v>
      </c>
      <c r="D23" s="221" t="s">
        <v>351</v>
      </c>
      <c r="E23" s="226"/>
      <c r="F23" s="226"/>
      <c r="G23" s="227" t="s">
        <v>352</v>
      </c>
      <c r="H23" s="227"/>
    </row>
    <row r="24" spans="1:8" ht="21" customHeight="1">
      <c r="A24" s="227" t="s">
        <v>353</v>
      </c>
      <c r="B24" s="227" t="s">
        <v>354</v>
      </c>
      <c r="C24" s="227" t="s">
        <v>355</v>
      </c>
      <c r="D24" s="228" t="s">
        <v>356</v>
      </c>
      <c r="E24" s="229"/>
      <c r="F24" s="230"/>
      <c r="G24" s="216" t="s">
        <v>357</v>
      </c>
      <c r="H24" s="218"/>
    </row>
    <row r="25" spans="1:8" ht="21" customHeight="1">
      <c r="A25" s="231"/>
      <c r="B25" s="231"/>
      <c r="C25" s="231"/>
      <c r="D25" s="228" t="s">
        <v>358</v>
      </c>
      <c r="E25" s="229"/>
      <c r="F25" s="230"/>
      <c r="G25" s="216" t="s">
        <v>359</v>
      </c>
      <c r="H25" s="218"/>
    </row>
    <row r="26" spans="1:8" ht="21" customHeight="1">
      <c r="A26" s="231"/>
      <c r="B26" s="231"/>
      <c r="C26" s="231"/>
      <c r="D26" s="228" t="s">
        <v>360</v>
      </c>
      <c r="E26" s="229"/>
      <c r="F26" s="230"/>
      <c r="G26" s="216" t="s">
        <v>359</v>
      </c>
      <c r="H26" s="218"/>
    </row>
    <row r="27" spans="1:8" ht="21" customHeight="1">
      <c r="A27" s="231"/>
      <c r="B27" s="231"/>
      <c r="C27" s="231"/>
      <c r="D27" s="228" t="s">
        <v>361</v>
      </c>
      <c r="E27" s="229"/>
      <c r="F27" s="230"/>
      <c r="G27" s="216" t="s">
        <v>362</v>
      </c>
      <c r="H27" s="218"/>
    </row>
    <row r="28" spans="1:8" ht="21" customHeight="1">
      <c r="A28" s="231"/>
      <c r="B28" s="231"/>
      <c r="C28" s="231"/>
      <c r="D28" s="228" t="s">
        <v>363</v>
      </c>
      <c r="E28" s="229"/>
      <c r="F28" s="230"/>
      <c r="G28" s="216" t="s">
        <v>359</v>
      </c>
      <c r="H28" s="218"/>
    </row>
    <row r="29" spans="1:8" ht="21" customHeight="1">
      <c r="A29" s="231"/>
      <c r="B29" s="231"/>
      <c r="C29" s="231"/>
      <c r="D29" s="228" t="s">
        <v>364</v>
      </c>
      <c r="E29" s="229"/>
      <c r="F29" s="230"/>
      <c r="G29" s="216" t="s">
        <v>365</v>
      </c>
      <c r="H29" s="218"/>
    </row>
    <row r="30" spans="1:8" ht="21" customHeight="1">
      <c r="A30" s="231"/>
      <c r="B30" s="231"/>
      <c r="C30" s="231"/>
      <c r="D30" s="228" t="s">
        <v>366</v>
      </c>
      <c r="E30" s="229"/>
      <c r="F30" s="230"/>
      <c r="G30" s="216" t="s">
        <v>359</v>
      </c>
      <c r="H30" s="218"/>
    </row>
    <row r="31" spans="1:8" ht="21" customHeight="1">
      <c r="A31" s="231"/>
      <c r="B31" s="231"/>
      <c r="C31" s="232"/>
      <c r="D31" s="228" t="s">
        <v>367</v>
      </c>
      <c r="E31" s="229"/>
      <c r="F31" s="230"/>
      <c r="G31" s="216" t="s">
        <v>368</v>
      </c>
      <c r="H31" s="218"/>
    </row>
    <row r="32" spans="1:8" ht="21" customHeight="1">
      <c r="A32" s="231"/>
      <c r="B32" s="231"/>
      <c r="C32" s="124" t="s">
        <v>369</v>
      </c>
      <c r="D32" s="228" t="s">
        <v>370</v>
      </c>
      <c r="E32" s="229"/>
      <c r="F32" s="230"/>
      <c r="G32" s="216" t="s">
        <v>359</v>
      </c>
      <c r="H32" s="218"/>
    </row>
    <row r="33" spans="1:8" ht="21" customHeight="1">
      <c r="A33" s="231"/>
      <c r="B33" s="231"/>
      <c r="C33" s="124" t="s">
        <v>371</v>
      </c>
      <c r="D33" s="228" t="s">
        <v>372</v>
      </c>
      <c r="E33" s="229"/>
      <c r="F33" s="230"/>
      <c r="G33" s="216" t="s">
        <v>373</v>
      </c>
      <c r="H33" s="218"/>
    </row>
    <row r="34" spans="1:8" ht="21" customHeight="1">
      <c r="A34" s="231"/>
      <c r="B34" s="231"/>
      <c r="C34" s="227" t="s">
        <v>374</v>
      </c>
      <c r="D34" s="228" t="s">
        <v>290</v>
      </c>
      <c r="E34" s="229"/>
      <c r="F34" s="230"/>
      <c r="G34" s="216" t="s">
        <v>375</v>
      </c>
      <c r="H34" s="218"/>
    </row>
    <row r="35" spans="1:8" ht="21" customHeight="1">
      <c r="A35" s="231"/>
      <c r="B35" s="232"/>
      <c r="C35" s="232"/>
      <c r="D35" s="228" t="s">
        <v>291</v>
      </c>
      <c r="E35" s="229"/>
      <c r="F35" s="230"/>
      <c r="G35" s="216" t="s">
        <v>376</v>
      </c>
      <c r="H35" s="218"/>
    </row>
    <row r="36" spans="1:8" ht="21" customHeight="1">
      <c r="A36" s="231"/>
      <c r="B36" s="227" t="s">
        <v>377</v>
      </c>
      <c r="C36" s="124" t="s">
        <v>378</v>
      </c>
      <c r="D36" s="228" t="s">
        <v>19</v>
      </c>
      <c r="E36" s="229"/>
      <c r="F36" s="230"/>
      <c r="G36" s="216" t="s">
        <v>19</v>
      </c>
      <c r="H36" s="218"/>
    </row>
    <row r="37" spans="1:8" ht="21" customHeight="1">
      <c r="A37" s="231"/>
      <c r="B37" s="231"/>
      <c r="C37" s="124" t="s">
        <v>379</v>
      </c>
      <c r="D37" s="228" t="s">
        <v>380</v>
      </c>
      <c r="E37" s="229"/>
      <c r="F37" s="230"/>
      <c r="G37" s="216" t="s">
        <v>381</v>
      </c>
      <c r="H37" s="218"/>
    </row>
    <row r="38" spans="1:8" ht="21" customHeight="1">
      <c r="A38" s="231"/>
      <c r="B38" s="231"/>
      <c r="C38" s="124" t="s">
        <v>382</v>
      </c>
      <c r="D38" s="228" t="s">
        <v>19</v>
      </c>
      <c r="E38" s="229"/>
      <c r="F38" s="230"/>
      <c r="G38" s="216" t="s">
        <v>19</v>
      </c>
      <c r="H38" s="218"/>
    </row>
    <row r="39" spans="1:8" ht="21" customHeight="1">
      <c r="A39" s="231"/>
      <c r="B39" s="232"/>
      <c r="C39" s="124" t="s">
        <v>383</v>
      </c>
      <c r="D39" s="228" t="s">
        <v>19</v>
      </c>
      <c r="E39" s="229"/>
      <c r="F39" s="230"/>
      <c r="G39" s="216" t="s">
        <v>19</v>
      </c>
      <c r="H39" s="218"/>
    </row>
    <row r="40" spans="1:8" ht="21" customHeight="1">
      <c r="A40" s="231"/>
      <c r="B40" s="227" t="s">
        <v>384</v>
      </c>
      <c r="C40" s="227" t="s">
        <v>384</v>
      </c>
      <c r="D40" s="228" t="s">
        <v>385</v>
      </c>
      <c r="E40" s="229"/>
      <c r="F40" s="230"/>
      <c r="G40" s="216" t="s">
        <v>359</v>
      </c>
      <c r="H40" s="218"/>
    </row>
    <row r="41" spans="1:8" ht="21" customHeight="1">
      <c r="A41" s="232"/>
      <c r="B41" s="232"/>
      <c r="C41" s="232"/>
      <c r="D41" s="228" t="s">
        <v>386</v>
      </c>
      <c r="E41" s="229"/>
      <c r="F41" s="230"/>
      <c r="G41" s="216" t="s">
        <v>387</v>
      </c>
      <c r="H41" s="218"/>
    </row>
  </sheetData>
  <sheetProtection/>
  <mergeCells count="83">
    <mergeCell ref="A24:A41"/>
    <mergeCell ref="D41:F41"/>
    <mergeCell ref="G41:H41"/>
    <mergeCell ref="B24:B35"/>
    <mergeCell ref="B36:B39"/>
    <mergeCell ref="B40:B41"/>
    <mergeCell ref="C24:C31"/>
    <mergeCell ref="C34:C35"/>
    <mergeCell ref="C40:C41"/>
    <mergeCell ref="D38:F38"/>
    <mergeCell ref="G38:H38"/>
    <mergeCell ref="D39:F39"/>
    <mergeCell ref="G39:H39"/>
    <mergeCell ref="D40:F40"/>
    <mergeCell ref="G40:H40"/>
    <mergeCell ref="D35:F35"/>
    <mergeCell ref="G35:H35"/>
    <mergeCell ref="D36:F36"/>
    <mergeCell ref="G36:H36"/>
    <mergeCell ref="D37:F37"/>
    <mergeCell ref="G37:H37"/>
    <mergeCell ref="D32:F32"/>
    <mergeCell ref="G32:H32"/>
    <mergeCell ref="D33:F33"/>
    <mergeCell ref="G33:H33"/>
    <mergeCell ref="D34:F34"/>
    <mergeCell ref="G34:H34"/>
    <mergeCell ref="D29:F29"/>
    <mergeCell ref="G29:H29"/>
    <mergeCell ref="D30:F30"/>
    <mergeCell ref="G30:H30"/>
    <mergeCell ref="D31:F31"/>
    <mergeCell ref="G31:H31"/>
    <mergeCell ref="D26:F26"/>
    <mergeCell ref="G26:H26"/>
    <mergeCell ref="D27:F27"/>
    <mergeCell ref="G27:H27"/>
    <mergeCell ref="D28:F28"/>
    <mergeCell ref="G28:H28"/>
    <mergeCell ref="D23:F23"/>
    <mergeCell ref="G23:H23"/>
    <mergeCell ref="D24:F24"/>
    <mergeCell ref="G24:H24"/>
    <mergeCell ref="D25:F25"/>
    <mergeCell ref="G25:H25"/>
    <mergeCell ref="B12:C12"/>
    <mergeCell ref="B13:C13"/>
    <mergeCell ref="B14:C14"/>
    <mergeCell ref="B15:C15"/>
    <mergeCell ref="B16:C16"/>
    <mergeCell ref="B17:C17"/>
    <mergeCell ref="D20:E20"/>
    <mergeCell ref="A4:B4"/>
    <mergeCell ref="A5:A21"/>
    <mergeCell ref="B5:C6"/>
    <mergeCell ref="D5:E6"/>
    <mergeCell ref="B7:C7"/>
    <mergeCell ref="B8:C8"/>
    <mergeCell ref="B9:C9"/>
    <mergeCell ref="B10:C10"/>
    <mergeCell ref="B11:C11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21:E21"/>
    <mergeCell ref="B22:H22"/>
    <mergeCell ref="A2:H2"/>
    <mergeCell ref="A3:H3"/>
    <mergeCell ref="F5:H5"/>
    <mergeCell ref="C4:H4"/>
    <mergeCell ref="B19:C19"/>
    <mergeCell ref="B18:C18"/>
    <mergeCell ref="B20:C20"/>
    <mergeCell ref="D7:E7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233" t="s">
        <v>388</v>
      </c>
      <c r="B2" s="233" t="s">
        <v>389</v>
      </c>
      <c r="C2" s="233" t="s">
        <v>389</v>
      </c>
      <c r="D2" s="233" t="s">
        <v>389</v>
      </c>
      <c r="E2" s="233" t="s">
        <v>389</v>
      </c>
      <c r="F2" s="233" t="s">
        <v>389</v>
      </c>
      <c r="G2" s="233"/>
      <c r="H2" s="233" t="s">
        <v>389</v>
      </c>
      <c r="I2" s="233" t="s">
        <v>389</v>
      </c>
      <c r="J2" s="233" t="s">
        <v>389</v>
      </c>
      <c r="K2" s="233" t="s">
        <v>389</v>
      </c>
      <c r="L2" s="233" t="s">
        <v>389</v>
      </c>
      <c r="M2" s="233" t="s">
        <v>389</v>
      </c>
      <c r="N2" s="233" t="s">
        <v>389</v>
      </c>
    </row>
    <row r="3" spans="1:14" ht="12">
      <c r="A3" s="248" t="s">
        <v>0</v>
      </c>
      <c r="B3" s="248"/>
      <c r="C3" s="248"/>
      <c r="D3" s="248"/>
      <c r="E3" s="248"/>
      <c r="F3" s="136"/>
      <c r="G3" s="136"/>
      <c r="H3" s="136"/>
      <c r="I3" s="137"/>
      <c r="J3" s="137"/>
      <c r="K3" s="137"/>
      <c r="L3" s="137"/>
      <c r="M3" s="137"/>
      <c r="N3" s="137" t="s">
        <v>5</v>
      </c>
    </row>
    <row r="4" spans="1:14" ht="11.25">
      <c r="A4" s="239" t="s">
        <v>390</v>
      </c>
      <c r="B4" s="240"/>
      <c r="C4" s="241"/>
      <c r="D4" s="234" t="s">
        <v>391</v>
      </c>
      <c r="E4" s="234" t="s">
        <v>391</v>
      </c>
      <c r="F4" s="234" t="s">
        <v>391</v>
      </c>
      <c r="G4" s="236" t="s">
        <v>392</v>
      </c>
      <c r="H4" s="236" t="s">
        <v>393</v>
      </c>
      <c r="I4" s="234" t="s">
        <v>353</v>
      </c>
      <c r="J4" s="234" t="s">
        <v>353</v>
      </c>
      <c r="K4" s="234" t="s">
        <v>353</v>
      </c>
      <c r="L4" s="234" t="s">
        <v>353</v>
      </c>
      <c r="M4" s="234" t="s">
        <v>353</v>
      </c>
      <c r="N4" s="234" t="s">
        <v>353</v>
      </c>
    </row>
    <row r="5" spans="1:14" ht="12">
      <c r="A5" s="242"/>
      <c r="B5" s="243"/>
      <c r="C5" s="244"/>
      <c r="D5" s="234" t="s">
        <v>391</v>
      </c>
      <c r="E5" s="234" t="s">
        <v>391</v>
      </c>
      <c r="F5" s="234" t="s">
        <v>391</v>
      </c>
      <c r="G5" s="237"/>
      <c r="H5" s="237"/>
      <c r="I5" s="234" t="s">
        <v>394</v>
      </c>
      <c r="J5" s="234" t="s">
        <v>394</v>
      </c>
      <c r="K5" s="235" t="s">
        <v>395</v>
      </c>
      <c r="L5" s="235" t="s">
        <v>395</v>
      </c>
      <c r="M5" s="235" t="s">
        <v>384</v>
      </c>
      <c r="N5" s="235" t="s">
        <v>384</v>
      </c>
    </row>
    <row r="6" spans="1:14" ht="12">
      <c r="A6" s="245"/>
      <c r="B6" s="246"/>
      <c r="C6" s="247"/>
      <c r="D6" s="138" t="s">
        <v>396</v>
      </c>
      <c r="E6" s="138" t="s">
        <v>337</v>
      </c>
      <c r="F6" s="138" t="s">
        <v>338</v>
      </c>
      <c r="G6" s="238"/>
      <c r="H6" s="238"/>
      <c r="I6" s="140" t="s">
        <v>351</v>
      </c>
      <c r="J6" s="140" t="s">
        <v>397</v>
      </c>
      <c r="K6" s="140" t="s">
        <v>351</v>
      </c>
      <c r="L6" s="140" t="s">
        <v>397</v>
      </c>
      <c r="M6" s="140" t="s">
        <v>351</v>
      </c>
      <c r="N6" s="139" t="s">
        <v>397</v>
      </c>
    </row>
    <row r="7" spans="1:14" ht="12">
      <c r="A7" s="249" t="s">
        <v>19</v>
      </c>
      <c r="B7" s="250" t="s">
        <v>390</v>
      </c>
      <c r="C7" s="251"/>
      <c r="D7" s="141" t="s">
        <v>19</v>
      </c>
      <c r="E7" s="141" t="s">
        <v>19</v>
      </c>
      <c r="F7" s="141" t="e">
        <f aca="true" t="shared" si="0" ref="F7:F16">D7-E7</f>
        <v>#VALUE!</v>
      </c>
      <c r="G7" s="142"/>
      <c r="H7" s="142" t="s">
        <v>19</v>
      </c>
      <c r="I7" s="142" t="s">
        <v>19</v>
      </c>
      <c r="J7" s="142" t="s">
        <v>19</v>
      </c>
      <c r="K7" s="142" t="s">
        <v>19</v>
      </c>
      <c r="L7" s="142" t="s">
        <v>19</v>
      </c>
      <c r="M7" s="142" t="s">
        <v>19</v>
      </c>
      <c r="N7" s="142" t="s">
        <v>19</v>
      </c>
    </row>
    <row r="8" spans="1:14" ht="12">
      <c r="A8" s="249" t="s">
        <v>19</v>
      </c>
      <c r="B8" s="250" t="s">
        <v>390</v>
      </c>
      <c r="C8" s="251"/>
      <c r="D8" s="141" t="s">
        <v>19</v>
      </c>
      <c r="E8" s="141" t="s">
        <v>19</v>
      </c>
      <c r="F8" s="141" t="e">
        <f t="shared" si="0"/>
        <v>#VALUE!</v>
      </c>
      <c r="G8" s="142"/>
      <c r="H8" s="142" t="s">
        <v>19</v>
      </c>
      <c r="I8" s="142" t="s">
        <v>19</v>
      </c>
      <c r="J8" s="142" t="s">
        <v>19</v>
      </c>
      <c r="K8" s="142" t="s">
        <v>19</v>
      </c>
      <c r="L8" s="142" t="s">
        <v>19</v>
      </c>
      <c r="M8" s="142" t="s">
        <v>19</v>
      </c>
      <c r="N8" s="142" t="s">
        <v>19</v>
      </c>
    </row>
    <row r="9" spans="1:14" ht="12">
      <c r="A9" s="249" t="s">
        <v>19</v>
      </c>
      <c r="B9" s="250" t="s">
        <v>390</v>
      </c>
      <c r="C9" s="251"/>
      <c r="D9" s="141" t="s">
        <v>19</v>
      </c>
      <c r="E9" s="141" t="s">
        <v>19</v>
      </c>
      <c r="F9" s="141" t="e">
        <f t="shared" si="0"/>
        <v>#VALUE!</v>
      </c>
      <c r="G9" s="142"/>
      <c r="H9" s="142" t="s">
        <v>19</v>
      </c>
      <c r="I9" s="142" t="s">
        <v>19</v>
      </c>
      <c r="J9" s="142" t="s">
        <v>19</v>
      </c>
      <c r="K9" s="142" t="s">
        <v>19</v>
      </c>
      <c r="L9" s="142" t="s">
        <v>19</v>
      </c>
      <c r="M9" s="142" t="s">
        <v>19</v>
      </c>
      <c r="N9" s="142" t="s">
        <v>19</v>
      </c>
    </row>
    <row r="10" spans="1:14" ht="12">
      <c r="A10" s="249" t="s">
        <v>19</v>
      </c>
      <c r="B10" s="250" t="s">
        <v>390</v>
      </c>
      <c r="C10" s="251"/>
      <c r="D10" s="141" t="s">
        <v>19</v>
      </c>
      <c r="E10" s="141" t="s">
        <v>19</v>
      </c>
      <c r="F10" s="141" t="e">
        <f t="shared" si="0"/>
        <v>#VALUE!</v>
      </c>
      <c r="G10" s="142"/>
      <c r="H10" s="142" t="s">
        <v>19</v>
      </c>
      <c r="I10" s="142" t="s">
        <v>19</v>
      </c>
      <c r="J10" s="142" t="s">
        <v>19</v>
      </c>
      <c r="K10" s="142" t="s">
        <v>19</v>
      </c>
      <c r="L10" s="142" t="s">
        <v>19</v>
      </c>
      <c r="M10" s="142" t="s">
        <v>19</v>
      </c>
      <c r="N10" s="142" t="s">
        <v>19</v>
      </c>
    </row>
    <row r="11" spans="1:14" ht="12">
      <c r="A11" s="249" t="s">
        <v>19</v>
      </c>
      <c r="B11" s="250" t="s">
        <v>390</v>
      </c>
      <c r="C11" s="251"/>
      <c r="D11" s="141" t="s">
        <v>19</v>
      </c>
      <c r="E11" s="141" t="s">
        <v>19</v>
      </c>
      <c r="F11" s="141" t="e">
        <f t="shared" si="0"/>
        <v>#VALUE!</v>
      </c>
      <c r="G11" s="142"/>
      <c r="H11" s="142" t="s">
        <v>19</v>
      </c>
      <c r="I11" s="142" t="s">
        <v>19</v>
      </c>
      <c r="J11" s="142" t="s">
        <v>19</v>
      </c>
      <c r="K11" s="142" t="s">
        <v>19</v>
      </c>
      <c r="L11" s="142" t="s">
        <v>19</v>
      </c>
      <c r="M11" s="142" t="s">
        <v>19</v>
      </c>
      <c r="N11" s="142" t="s">
        <v>19</v>
      </c>
    </row>
    <row r="12" spans="1:14" ht="12">
      <c r="A12" s="249" t="s">
        <v>19</v>
      </c>
      <c r="B12" s="250" t="s">
        <v>390</v>
      </c>
      <c r="C12" s="251"/>
      <c r="D12" s="141" t="s">
        <v>19</v>
      </c>
      <c r="E12" s="141" t="s">
        <v>19</v>
      </c>
      <c r="F12" s="141" t="e">
        <f t="shared" si="0"/>
        <v>#VALUE!</v>
      </c>
      <c r="G12" s="142"/>
      <c r="H12" s="142" t="s">
        <v>19</v>
      </c>
      <c r="I12" s="142" t="s">
        <v>19</v>
      </c>
      <c r="J12" s="142" t="s">
        <v>19</v>
      </c>
      <c r="K12" s="142" t="s">
        <v>19</v>
      </c>
      <c r="L12" s="142" t="s">
        <v>19</v>
      </c>
      <c r="M12" s="142" t="s">
        <v>19</v>
      </c>
      <c r="N12" s="142" t="s">
        <v>19</v>
      </c>
    </row>
    <row r="13" spans="1:14" ht="12">
      <c r="A13" s="249" t="s">
        <v>19</v>
      </c>
      <c r="B13" s="250" t="s">
        <v>390</v>
      </c>
      <c r="C13" s="251"/>
      <c r="D13" s="141" t="s">
        <v>19</v>
      </c>
      <c r="E13" s="141" t="s">
        <v>19</v>
      </c>
      <c r="F13" s="141" t="e">
        <f t="shared" si="0"/>
        <v>#VALUE!</v>
      </c>
      <c r="G13" s="142"/>
      <c r="H13" s="142" t="s">
        <v>19</v>
      </c>
      <c r="I13" s="142" t="s">
        <v>19</v>
      </c>
      <c r="J13" s="142" t="s">
        <v>19</v>
      </c>
      <c r="K13" s="142" t="s">
        <v>19</v>
      </c>
      <c r="L13" s="142" t="s">
        <v>19</v>
      </c>
      <c r="M13" s="142" t="s">
        <v>19</v>
      </c>
      <c r="N13" s="142" t="s">
        <v>19</v>
      </c>
    </row>
    <row r="14" spans="1:14" ht="12">
      <c r="A14" s="249" t="s">
        <v>19</v>
      </c>
      <c r="B14" s="250" t="s">
        <v>390</v>
      </c>
      <c r="C14" s="251"/>
      <c r="D14" s="141" t="s">
        <v>19</v>
      </c>
      <c r="E14" s="141" t="s">
        <v>19</v>
      </c>
      <c r="F14" s="141" t="e">
        <f t="shared" si="0"/>
        <v>#VALUE!</v>
      </c>
      <c r="G14" s="142"/>
      <c r="H14" s="142" t="s">
        <v>19</v>
      </c>
      <c r="I14" s="142" t="s">
        <v>19</v>
      </c>
      <c r="J14" s="142" t="s">
        <v>19</v>
      </c>
      <c r="K14" s="142" t="s">
        <v>19</v>
      </c>
      <c r="L14" s="142" t="s">
        <v>19</v>
      </c>
      <c r="M14" s="142" t="s">
        <v>19</v>
      </c>
      <c r="N14" s="142" t="s">
        <v>19</v>
      </c>
    </row>
    <row r="15" spans="1:14" ht="12">
      <c r="A15" s="249" t="s">
        <v>19</v>
      </c>
      <c r="B15" s="250" t="s">
        <v>390</v>
      </c>
      <c r="C15" s="251"/>
      <c r="D15" s="141" t="s">
        <v>19</v>
      </c>
      <c r="E15" s="141" t="s">
        <v>19</v>
      </c>
      <c r="F15" s="141" t="e">
        <f t="shared" si="0"/>
        <v>#VALUE!</v>
      </c>
      <c r="G15" s="142"/>
      <c r="H15" s="142" t="s">
        <v>19</v>
      </c>
      <c r="I15" s="142" t="s">
        <v>19</v>
      </c>
      <c r="J15" s="142" t="s">
        <v>19</v>
      </c>
      <c r="K15" s="142" t="s">
        <v>19</v>
      </c>
      <c r="L15" s="142" t="s">
        <v>19</v>
      </c>
      <c r="M15" s="142" t="s">
        <v>19</v>
      </c>
      <c r="N15" s="142" t="s">
        <v>19</v>
      </c>
    </row>
    <row r="16" spans="1:14" ht="12">
      <c r="A16" s="249" t="s">
        <v>19</v>
      </c>
      <c r="B16" s="250" t="s">
        <v>390</v>
      </c>
      <c r="C16" s="251"/>
      <c r="D16" s="141" t="s">
        <v>19</v>
      </c>
      <c r="E16" s="141" t="s">
        <v>19</v>
      </c>
      <c r="F16" s="141" t="e">
        <f t="shared" si="0"/>
        <v>#VALUE!</v>
      </c>
      <c r="G16" s="142"/>
      <c r="H16" s="142" t="s">
        <v>19</v>
      </c>
      <c r="I16" s="142" t="s">
        <v>19</v>
      </c>
      <c r="J16" s="142" t="s">
        <v>19</v>
      </c>
      <c r="K16" s="142" t="s">
        <v>19</v>
      </c>
      <c r="L16" s="142" t="s">
        <v>19</v>
      </c>
      <c r="M16" s="142" t="s">
        <v>19</v>
      </c>
      <c r="N16" s="142" t="s">
        <v>19</v>
      </c>
    </row>
  </sheetData>
  <sheetProtection/>
  <mergeCells count="20"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A2:N2"/>
    <mergeCell ref="D4:F5"/>
    <mergeCell ref="I4:N4"/>
    <mergeCell ref="I5:J5"/>
    <mergeCell ref="K5:L5"/>
    <mergeCell ref="M5:N5"/>
    <mergeCell ref="H4:H6"/>
    <mergeCell ref="A4:C6"/>
    <mergeCell ref="G4:G6"/>
    <mergeCell ref="A3:E3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42" sqref="A42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43" t="s">
        <v>3</v>
      </c>
      <c r="B2" s="143"/>
      <c r="C2" s="143"/>
      <c r="D2" s="143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44" t="s">
        <v>6</v>
      </c>
      <c r="B4" s="145"/>
      <c r="C4" s="144" t="s">
        <v>7</v>
      </c>
      <c r="D4" s="145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4894637</v>
      </c>
      <c r="C6" s="19" t="s">
        <v>11</v>
      </c>
      <c r="D6" s="18">
        <v>0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>
        <v>0</v>
      </c>
      <c r="C8" s="19" t="s">
        <v>15</v>
      </c>
      <c r="D8" s="18">
        <v>0</v>
      </c>
    </row>
    <row r="9" spans="1:4" ht="15" customHeight="1">
      <c r="A9" s="17" t="s">
        <v>16</v>
      </c>
      <c r="B9" s="18">
        <v>0</v>
      </c>
      <c r="C9" s="19" t="s">
        <v>17</v>
      </c>
      <c r="D9" s="18">
        <v>3779236</v>
      </c>
    </row>
    <row r="10" spans="1:4" ht="15" customHeight="1">
      <c r="A10" s="17" t="s">
        <v>18</v>
      </c>
      <c r="B10" s="18" t="s">
        <v>19</v>
      </c>
      <c r="C10" s="19" t="s">
        <v>20</v>
      </c>
      <c r="D10" s="18">
        <v>0</v>
      </c>
    </row>
    <row r="11" spans="1:4" ht="15" customHeight="1">
      <c r="A11" s="17" t="s">
        <v>21</v>
      </c>
      <c r="B11" s="18">
        <v>0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462826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305448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347127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23">
        <v>0</v>
      </c>
    </row>
    <row r="35" spans="1:4" ht="15" customHeight="1">
      <c r="A35" s="17"/>
      <c r="B35" s="22"/>
      <c r="C35" s="19" t="s">
        <v>46</v>
      </c>
      <c r="D35" s="23"/>
    </row>
    <row r="36" spans="1:4" ht="15" customHeight="1">
      <c r="A36" s="17"/>
      <c r="B36" s="22"/>
      <c r="C36" s="19"/>
      <c r="D36" s="23"/>
    </row>
    <row r="37" spans="1:4" ht="15" customHeight="1">
      <c r="A37" s="24" t="s">
        <v>47</v>
      </c>
      <c r="B37" s="25">
        <f>SUM(B6:B33)</f>
        <v>4894637</v>
      </c>
      <c r="C37" s="26" t="s">
        <v>48</v>
      </c>
      <c r="D37" s="23">
        <f>SUM(D6:D34)</f>
        <v>4894637</v>
      </c>
    </row>
    <row r="38" spans="1:4" ht="15" customHeight="1">
      <c r="A38" s="17" t="s">
        <v>49</v>
      </c>
      <c r="B38" s="22"/>
      <c r="C38" s="19" t="s">
        <v>50</v>
      </c>
      <c r="D38" s="18"/>
    </row>
    <row r="39" spans="1:4" ht="15" customHeight="1">
      <c r="A39" s="17" t="s">
        <v>51</v>
      </c>
      <c r="B39" s="22">
        <v>0</v>
      </c>
      <c r="C39" s="19" t="s">
        <v>52</v>
      </c>
      <c r="D39" s="18"/>
    </row>
    <row r="40" spans="1:4" ht="15" customHeight="1">
      <c r="A40" s="17"/>
      <c r="B40" s="22"/>
      <c r="C40" s="19" t="s">
        <v>53</v>
      </c>
      <c r="D40" s="18"/>
    </row>
    <row r="41" spans="1:4" ht="15" customHeight="1">
      <c r="A41" s="17"/>
      <c r="B41" s="25"/>
      <c r="C41" s="19"/>
      <c r="D41" s="23"/>
    </row>
    <row r="42" spans="1:4" ht="15" customHeight="1">
      <c r="A42" s="24" t="s">
        <v>54</v>
      </c>
      <c r="B42" s="27">
        <f>SUM(B37:B39)</f>
        <v>4894637</v>
      </c>
      <c r="C42" s="26" t="s">
        <v>55</v>
      </c>
      <c r="D42" s="23">
        <f>SUM(D37,D38,D40)</f>
        <v>4894637</v>
      </c>
    </row>
    <row r="43" spans="1:4" ht="20.25" customHeight="1">
      <c r="A43" s="28"/>
      <c r="B43" s="29"/>
      <c r="C43" s="30"/>
      <c r="D43" s="3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56</v>
      </c>
    </row>
    <row r="2" spans="1:20" ht="19.5" customHeight="1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9.5" customHeight="1">
      <c r="A3" s="36" t="s">
        <v>4</v>
      </c>
      <c r="B3" s="36"/>
      <c r="C3" s="36"/>
      <c r="D3" s="36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10" t="s">
        <v>5</v>
      </c>
    </row>
    <row r="4" spans="1:20" ht="19.5" customHeight="1">
      <c r="A4" s="167" t="s">
        <v>58</v>
      </c>
      <c r="B4" s="168"/>
      <c r="C4" s="168"/>
      <c r="D4" s="168"/>
      <c r="E4" s="169"/>
      <c r="F4" s="152" t="s">
        <v>59</v>
      </c>
      <c r="G4" s="165" t="s">
        <v>60</v>
      </c>
      <c r="H4" s="160" t="s">
        <v>61</v>
      </c>
      <c r="I4" s="161"/>
      <c r="J4" s="162"/>
      <c r="K4" s="152" t="s">
        <v>62</v>
      </c>
      <c r="L4" s="146"/>
      <c r="M4" s="148" t="s">
        <v>63</v>
      </c>
      <c r="N4" s="155" t="s">
        <v>64</v>
      </c>
      <c r="O4" s="156"/>
      <c r="P4" s="156"/>
      <c r="Q4" s="156"/>
      <c r="R4" s="157"/>
      <c r="S4" s="152" t="s">
        <v>65</v>
      </c>
      <c r="T4" s="146" t="s">
        <v>66</v>
      </c>
    </row>
    <row r="5" spans="1:20" ht="19.5" customHeight="1">
      <c r="A5" s="167" t="s">
        <v>67</v>
      </c>
      <c r="B5" s="168"/>
      <c r="C5" s="169"/>
      <c r="D5" s="163" t="s">
        <v>68</v>
      </c>
      <c r="E5" s="166" t="s">
        <v>69</v>
      </c>
      <c r="F5" s="146"/>
      <c r="G5" s="165"/>
      <c r="H5" s="158" t="s">
        <v>61</v>
      </c>
      <c r="I5" s="158" t="s">
        <v>70</v>
      </c>
      <c r="J5" s="158" t="s">
        <v>71</v>
      </c>
      <c r="K5" s="153" t="s">
        <v>72</v>
      </c>
      <c r="L5" s="146" t="s">
        <v>73</v>
      </c>
      <c r="M5" s="149"/>
      <c r="N5" s="151" t="s">
        <v>74</v>
      </c>
      <c r="O5" s="151" t="s">
        <v>75</v>
      </c>
      <c r="P5" s="151" t="s">
        <v>76</v>
      </c>
      <c r="Q5" s="151" t="s">
        <v>77</v>
      </c>
      <c r="R5" s="151" t="s">
        <v>78</v>
      </c>
      <c r="S5" s="146"/>
      <c r="T5" s="146"/>
    </row>
    <row r="6" spans="1:20" ht="30.75" customHeight="1">
      <c r="A6" s="41" t="s">
        <v>79</v>
      </c>
      <c r="B6" s="42" t="s">
        <v>80</v>
      </c>
      <c r="C6" s="43" t="s">
        <v>81</v>
      </c>
      <c r="D6" s="164"/>
      <c r="E6" s="164"/>
      <c r="F6" s="147"/>
      <c r="G6" s="164"/>
      <c r="H6" s="159"/>
      <c r="I6" s="159"/>
      <c r="J6" s="159"/>
      <c r="K6" s="154"/>
      <c r="L6" s="147"/>
      <c r="M6" s="150"/>
      <c r="N6" s="147"/>
      <c r="O6" s="147"/>
      <c r="P6" s="147"/>
      <c r="Q6" s="147"/>
      <c r="R6" s="147"/>
      <c r="S6" s="147"/>
      <c r="T6" s="147"/>
    </row>
    <row r="7" spans="1:20" ht="19.5" customHeight="1">
      <c r="A7" s="44" t="s">
        <v>19</v>
      </c>
      <c r="B7" s="44" t="s">
        <v>19</v>
      </c>
      <c r="C7" s="44" t="s">
        <v>19</v>
      </c>
      <c r="D7" s="44" t="s">
        <v>19</v>
      </c>
      <c r="E7" s="44" t="s">
        <v>59</v>
      </c>
      <c r="F7" s="45">
        <f aca="true" t="shared" si="0" ref="F7:F14">SUM(G7,H7,I7,J7,K7,M7,N7,S7,T7)</f>
        <v>4894637</v>
      </c>
      <c r="G7" s="46">
        <v>0</v>
      </c>
      <c r="H7" s="46">
        <v>4894637</v>
      </c>
      <c r="I7" s="46">
        <v>0</v>
      </c>
      <c r="J7" s="47">
        <v>0</v>
      </c>
      <c r="K7" s="48">
        <v>0</v>
      </c>
      <c r="L7" s="49" t="s">
        <v>19</v>
      </c>
      <c r="M7" s="50" t="s">
        <v>19</v>
      </c>
      <c r="N7" s="51">
        <f aca="true" t="shared" si="1" ref="N7:N14">SUM(O7:R7)</f>
        <v>0</v>
      </c>
      <c r="O7" s="52">
        <v>0</v>
      </c>
      <c r="P7" s="49"/>
      <c r="Q7" s="49"/>
      <c r="R7" s="53"/>
      <c r="S7" s="54">
        <v>0</v>
      </c>
      <c r="T7" s="55"/>
    </row>
    <row r="8" spans="1:20" ht="19.5" customHeight="1">
      <c r="A8" s="44" t="s">
        <v>19</v>
      </c>
      <c r="B8" s="44" t="s">
        <v>19</v>
      </c>
      <c r="C8" s="44" t="s">
        <v>19</v>
      </c>
      <c r="D8" s="44" t="s">
        <v>19</v>
      </c>
      <c r="E8" s="44" t="s">
        <v>0</v>
      </c>
      <c r="F8" s="45">
        <f t="shared" si="0"/>
        <v>4894637</v>
      </c>
      <c r="G8" s="46">
        <v>0</v>
      </c>
      <c r="H8" s="46">
        <v>4894637</v>
      </c>
      <c r="I8" s="46">
        <v>0</v>
      </c>
      <c r="J8" s="47">
        <v>0</v>
      </c>
      <c r="K8" s="48">
        <v>0</v>
      </c>
      <c r="L8" s="49" t="s">
        <v>19</v>
      </c>
      <c r="M8" s="50" t="s">
        <v>19</v>
      </c>
      <c r="N8" s="51">
        <f t="shared" si="1"/>
        <v>0</v>
      </c>
      <c r="O8" s="52">
        <v>0</v>
      </c>
      <c r="P8" s="49"/>
      <c r="Q8" s="49"/>
      <c r="R8" s="53"/>
      <c r="S8" s="54">
        <v>0</v>
      </c>
      <c r="T8" s="55"/>
    </row>
    <row r="9" spans="1:20" ht="19.5" customHeight="1">
      <c r="A9" s="44" t="s">
        <v>19</v>
      </c>
      <c r="B9" s="44" t="s">
        <v>19</v>
      </c>
      <c r="C9" s="44" t="s">
        <v>19</v>
      </c>
      <c r="D9" s="44" t="s">
        <v>82</v>
      </c>
      <c r="E9" s="44" t="s">
        <v>83</v>
      </c>
      <c r="F9" s="45">
        <f t="shared" si="0"/>
        <v>4894637</v>
      </c>
      <c r="G9" s="46">
        <v>0</v>
      </c>
      <c r="H9" s="46">
        <v>4894637</v>
      </c>
      <c r="I9" s="46">
        <v>0</v>
      </c>
      <c r="J9" s="47">
        <v>0</v>
      </c>
      <c r="K9" s="48">
        <v>0</v>
      </c>
      <c r="L9" s="49" t="s">
        <v>19</v>
      </c>
      <c r="M9" s="50" t="s">
        <v>19</v>
      </c>
      <c r="N9" s="51">
        <f t="shared" si="1"/>
        <v>0</v>
      </c>
      <c r="O9" s="52">
        <v>0</v>
      </c>
      <c r="P9" s="49"/>
      <c r="Q9" s="49"/>
      <c r="R9" s="53"/>
      <c r="S9" s="54">
        <v>0</v>
      </c>
      <c r="T9" s="55"/>
    </row>
    <row r="10" spans="1:20" ht="19.5" customHeight="1">
      <c r="A10" s="44" t="s">
        <v>84</v>
      </c>
      <c r="B10" s="44" t="s">
        <v>85</v>
      </c>
      <c r="C10" s="44" t="s">
        <v>86</v>
      </c>
      <c r="D10" s="44" t="s">
        <v>87</v>
      </c>
      <c r="E10" s="44" t="s">
        <v>88</v>
      </c>
      <c r="F10" s="45">
        <f t="shared" si="0"/>
        <v>3779236</v>
      </c>
      <c r="G10" s="46">
        <v>0</v>
      </c>
      <c r="H10" s="46">
        <v>3779236</v>
      </c>
      <c r="I10" s="46">
        <v>0</v>
      </c>
      <c r="J10" s="47">
        <v>0</v>
      </c>
      <c r="K10" s="48">
        <v>0</v>
      </c>
      <c r="L10" s="49" t="s">
        <v>19</v>
      </c>
      <c r="M10" s="50" t="s">
        <v>19</v>
      </c>
      <c r="N10" s="51">
        <f t="shared" si="1"/>
        <v>0</v>
      </c>
      <c r="O10" s="52">
        <v>0</v>
      </c>
      <c r="P10" s="49"/>
      <c r="Q10" s="49"/>
      <c r="R10" s="53"/>
      <c r="S10" s="54">
        <v>0</v>
      </c>
      <c r="T10" s="55"/>
    </row>
    <row r="11" spans="1:20" ht="19.5" customHeight="1">
      <c r="A11" s="44" t="s">
        <v>89</v>
      </c>
      <c r="B11" s="44" t="s">
        <v>90</v>
      </c>
      <c r="C11" s="44" t="s">
        <v>90</v>
      </c>
      <c r="D11" s="44" t="s">
        <v>87</v>
      </c>
      <c r="E11" s="44" t="s">
        <v>91</v>
      </c>
      <c r="F11" s="45">
        <f t="shared" si="0"/>
        <v>462826</v>
      </c>
      <c r="G11" s="46">
        <v>0</v>
      </c>
      <c r="H11" s="46">
        <v>462826</v>
      </c>
      <c r="I11" s="46">
        <v>0</v>
      </c>
      <c r="J11" s="47">
        <v>0</v>
      </c>
      <c r="K11" s="48">
        <v>0</v>
      </c>
      <c r="L11" s="49" t="s">
        <v>19</v>
      </c>
      <c r="M11" s="50" t="s">
        <v>19</v>
      </c>
      <c r="N11" s="51">
        <f t="shared" si="1"/>
        <v>0</v>
      </c>
      <c r="O11" s="52">
        <v>0</v>
      </c>
      <c r="P11" s="49"/>
      <c r="Q11" s="49"/>
      <c r="R11" s="53"/>
      <c r="S11" s="54">
        <v>0</v>
      </c>
      <c r="T11" s="55"/>
    </row>
    <row r="12" spans="1:20" ht="19.5" customHeight="1">
      <c r="A12" s="44" t="s">
        <v>92</v>
      </c>
      <c r="B12" s="44" t="s">
        <v>93</v>
      </c>
      <c r="C12" s="44" t="s">
        <v>86</v>
      </c>
      <c r="D12" s="44" t="s">
        <v>87</v>
      </c>
      <c r="E12" s="44" t="s">
        <v>94</v>
      </c>
      <c r="F12" s="45">
        <f t="shared" si="0"/>
        <v>203177</v>
      </c>
      <c r="G12" s="46">
        <v>0</v>
      </c>
      <c r="H12" s="46">
        <v>203177</v>
      </c>
      <c r="I12" s="46">
        <v>0</v>
      </c>
      <c r="J12" s="47">
        <v>0</v>
      </c>
      <c r="K12" s="48">
        <v>0</v>
      </c>
      <c r="L12" s="49" t="s">
        <v>19</v>
      </c>
      <c r="M12" s="50" t="s">
        <v>19</v>
      </c>
      <c r="N12" s="51">
        <f t="shared" si="1"/>
        <v>0</v>
      </c>
      <c r="O12" s="52">
        <v>0</v>
      </c>
      <c r="P12" s="49"/>
      <c r="Q12" s="49"/>
      <c r="R12" s="53"/>
      <c r="S12" s="54">
        <v>0</v>
      </c>
      <c r="T12" s="55"/>
    </row>
    <row r="13" spans="1:20" ht="19.5" customHeight="1">
      <c r="A13" s="44" t="s">
        <v>92</v>
      </c>
      <c r="B13" s="44" t="s">
        <v>93</v>
      </c>
      <c r="C13" s="44" t="s">
        <v>95</v>
      </c>
      <c r="D13" s="44" t="s">
        <v>87</v>
      </c>
      <c r="E13" s="44" t="s">
        <v>96</v>
      </c>
      <c r="F13" s="45">
        <f t="shared" si="0"/>
        <v>102271</v>
      </c>
      <c r="G13" s="46">
        <v>0</v>
      </c>
      <c r="H13" s="46">
        <v>102271</v>
      </c>
      <c r="I13" s="46">
        <v>0</v>
      </c>
      <c r="J13" s="47">
        <v>0</v>
      </c>
      <c r="K13" s="48">
        <v>0</v>
      </c>
      <c r="L13" s="49" t="s">
        <v>19</v>
      </c>
      <c r="M13" s="50" t="s">
        <v>19</v>
      </c>
      <c r="N13" s="51">
        <f t="shared" si="1"/>
        <v>0</v>
      </c>
      <c r="O13" s="52">
        <v>0</v>
      </c>
      <c r="P13" s="49"/>
      <c r="Q13" s="49"/>
      <c r="R13" s="53"/>
      <c r="S13" s="54">
        <v>0</v>
      </c>
      <c r="T13" s="55"/>
    </row>
    <row r="14" spans="1:20" ht="19.5" customHeight="1">
      <c r="A14" s="44" t="s">
        <v>97</v>
      </c>
      <c r="B14" s="44" t="s">
        <v>85</v>
      </c>
      <c r="C14" s="44" t="s">
        <v>86</v>
      </c>
      <c r="D14" s="44" t="s">
        <v>87</v>
      </c>
      <c r="E14" s="44" t="s">
        <v>98</v>
      </c>
      <c r="F14" s="45">
        <f t="shared" si="0"/>
        <v>347127</v>
      </c>
      <c r="G14" s="46">
        <v>0</v>
      </c>
      <c r="H14" s="46">
        <v>347127</v>
      </c>
      <c r="I14" s="46">
        <v>0</v>
      </c>
      <c r="J14" s="47">
        <v>0</v>
      </c>
      <c r="K14" s="48">
        <v>0</v>
      </c>
      <c r="L14" s="49" t="s">
        <v>19</v>
      </c>
      <c r="M14" s="50" t="s">
        <v>19</v>
      </c>
      <c r="N14" s="51">
        <f t="shared" si="1"/>
        <v>0</v>
      </c>
      <c r="O14" s="52">
        <v>0</v>
      </c>
      <c r="P14" s="49"/>
      <c r="Q14" s="49"/>
      <c r="R14" s="53"/>
      <c r="S14" s="54">
        <v>0</v>
      </c>
      <c r="T14" s="55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13"/>
      <c r="B1" s="56"/>
      <c r="C1" s="56"/>
      <c r="D1" s="56"/>
      <c r="E1" s="56"/>
      <c r="F1" s="56"/>
      <c r="G1" s="56"/>
      <c r="H1" s="56"/>
      <c r="I1" s="56"/>
      <c r="J1" s="57" t="s">
        <v>99</v>
      </c>
    </row>
    <row r="2" spans="1:10" ht="19.5" customHeight="1">
      <c r="A2" s="143" t="s">
        <v>100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9.5" customHeight="1">
      <c r="A3" s="11" t="s">
        <v>4</v>
      </c>
      <c r="B3" s="12"/>
      <c r="C3" s="12"/>
      <c r="D3" s="12"/>
      <c r="E3" s="12"/>
      <c r="F3" s="58"/>
      <c r="G3" s="58"/>
      <c r="H3" s="58"/>
      <c r="I3" s="58"/>
      <c r="J3" s="10" t="s">
        <v>5</v>
      </c>
    </row>
    <row r="4" spans="1:10" ht="19.5" customHeight="1">
      <c r="A4" s="144" t="s">
        <v>58</v>
      </c>
      <c r="B4" s="180"/>
      <c r="C4" s="180"/>
      <c r="D4" s="180"/>
      <c r="E4" s="145"/>
      <c r="F4" s="175" t="s">
        <v>59</v>
      </c>
      <c r="G4" s="176" t="s">
        <v>101</v>
      </c>
      <c r="H4" s="178" t="s">
        <v>102</v>
      </c>
      <c r="I4" s="178" t="s">
        <v>103</v>
      </c>
      <c r="J4" s="170" t="s">
        <v>104</v>
      </c>
    </row>
    <row r="5" spans="1:10" ht="19.5" customHeight="1">
      <c r="A5" s="144" t="s">
        <v>67</v>
      </c>
      <c r="B5" s="180"/>
      <c r="C5" s="145"/>
      <c r="D5" s="174" t="s">
        <v>68</v>
      </c>
      <c r="E5" s="172" t="s">
        <v>105</v>
      </c>
      <c r="F5" s="176"/>
      <c r="G5" s="176"/>
      <c r="H5" s="178"/>
      <c r="I5" s="178"/>
      <c r="J5" s="170"/>
    </row>
    <row r="6" spans="1:10" ht="15" customHeight="1">
      <c r="A6" s="59" t="s">
        <v>79</v>
      </c>
      <c r="B6" s="59" t="s">
        <v>80</v>
      </c>
      <c r="C6" s="60" t="s">
        <v>81</v>
      </c>
      <c r="D6" s="170"/>
      <c r="E6" s="173"/>
      <c r="F6" s="177"/>
      <c r="G6" s="177"/>
      <c r="H6" s="179"/>
      <c r="I6" s="179"/>
      <c r="J6" s="171"/>
    </row>
    <row r="7" spans="1:10" ht="19.5" customHeight="1">
      <c r="A7" s="61" t="s">
        <v>19</v>
      </c>
      <c r="B7" s="61" t="s">
        <v>19</v>
      </c>
      <c r="C7" s="61" t="s">
        <v>19</v>
      </c>
      <c r="D7" s="62" t="s">
        <v>19</v>
      </c>
      <c r="E7" s="62" t="s">
        <v>59</v>
      </c>
      <c r="F7" s="63">
        <f aca="true" t="shared" si="0" ref="F7:F14">SUM(G7:J7)</f>
        <v>4894637</v>
      </c>
      <c r="G7" s="64">
        <v>4894637</v>
      </c>
      <c r="H7" s="64">
        <v>0</v>
      </c>
      <c r="I7" s="64"/>
      <c r="J7" s="65"/>
    </row>
    <row r="8" spans="1:10" ht="19.5" customHeight="1">
      <c r="A8" s="61" t="s">
        <v>19</v>
      </c>
      <c r="B8" s="61" t="s">
        <v>19</v>
      </c>
      <c r="C8" s="61" t="s">
        <v>19</v>
      </c>
      <c r="D8" s="62" t="s">
        <v>19</v>
      </c>
      <c r="E8" s="62" t="s">
        <v>0</v>
      </c>
      <c r="F8" s="63">
        <f t="shared" si="0"/>
        <v>4894637</v>
      </c>
      <c r="G8" s="64">
        <v>4894637</v>
      </c>
      <c r="H8" s="64">
        <v>0</v>
      </c>
      <c r="I8" s="64"/>
      <c r="J8" s="65"/>
    </row>
    <row r="9" spans="1:10" ht="19.5" customHeight="1">
      <c r="A9" s="61" t="s">
        <v>19</v>
      </c>
      <c r="B9" s="61" t="s">
        <v>19</v>
      </c>
      <c r="C9" s="61" t="s">
        <v>19</v>
      </c>
      <c r="D9" s="62" t="s">
        <v>82</v>
      </c>
      <c r="E9" s="62" t="s">
        <v>83</v>
      </c>
      <c r="F9" s="63">
        <f t="shared" si="0"/>
        <v>4894637</v>
      </c>
      <c r="G9" s="64">
        <v>4894637</v>
      </c>
      <c r="H9" s="64">
        <v>0</v>
      </c>
      <c r="I9" s="64"/>
      <c r="J9" s="65"/>
    </row>
    <row r="10" spans="1:10" ht="19.5" customHeight="1">
      <c r="A10" s="61" t="s">
        <v>84</v>
      </c>
      <c r="B10" s="61" t="s">
        <v>85</v>
      </c>
      <c r="C10" s="61" t="s">
        <v>86</v>
      </c>
      <c r="D10" s="62" t="s">
        <v>87</v>
      </c>
      <c r="E10" s="62" t="s">
        <v>88</v>
      </c>
      <c r="F10" s="63">
        <f t="shared" si="0"/>
        <v>3779236</v>
      </c>
      <c r="G10" s="64">
        <v>3779236</v>
      </c>
      <c r="H10" s="64">
        <v>0</v>
      </c>
      <c r="I10" s="64"/>
      <c r="J10" s="65"/>
    </row>
    <row r="11" spans="1:10" ht="19.5" customHeight="1">
      <c r="A11" s="61" t="s">
        <v>89</v>
      </c>
      <c r="B11" s="61" t="s">
        <v>90</v>
      </c>
      <c r="C11" s="61" t="s">
        <v>90</v>
      </c>
      <c r="D11" s="62" t="s">
        <v>87</v>
      </c>
      <c r="E11" s="62" t="s">
        <v>91</v>
      </c>
      <c r="F11" s="63">
        <f t="shared" si="0"/>
        <v>462826</v>
      </c>
      <c r="G11" s="64">
        <v>462826</v>
      </c>
      <c r="H11" s="64">
        <v>0</v>
      </c>
      <c r="I11" s="64"/>
      <c r="J11" s="65"/>
    </row>
    <row r="12" spans="1:10" ht="19.5" customHeight="1">
      <c r="A12" s="61" t="s">
        <v>92</v>
      </c>
      <c r="B12" s="61" t="s">
        <v>93</v>
      </c>
      <c r="C12" s="61" t="s">
        <v>86</v>
      </c>
      <c r="D12" s="62" t="s">
        <v>87</v>
      </c>
      <c r="E12" s="62" t="s">
        <v>94</v>
      </c>
      <c r="F12" s="63">
        <f t="shared" si="0"/>
        <v>203177</v>
      </c>
      <c r="G12" s="64">
        <v>203177</v>
      </c>
      <c r="H12" s="64">
        <v>0</v>
      </c>
      <c r="I12" s="64"/>
      <c r="J12" s="65"/>
    </row>
    <row r="13" spans="1:10" ht="19.5" customHeight="1">
      <c r="A13" s="61" t="s">
        <v>92</v>
      </c>
      <c r="B13" s="61" t="s">
        <v>93</v>
      </c>
      <c r="C13" s="61" t="s">
        <v>95</v>
      </c>
      <c r="D13" s="62" t="s">
        <v>87</v>
      </c>
      <c r="E13" s="62" t="s">
        <v>96</v>
      </c>
      <c r="F13" s="63">
        <f t="shared" si="0"/>
        <v>102271</v>
      </c>
      <c r="G13" s="64">
        <v>102271</v>
      </c>
      <c r="H13" s="64">
        <v>0</v>
      </c>
      <c r="I13" s="64"/>
      <c r="J13" s="65"/>
    </row>
    <row r="14" spans="1:10" ht="19.5" customHeight="1">
      <c r="A14" s="61" t="s">
        <v>97</v>
      </c>
      <c r="B14" s="61" t="s">
        <v>85</v>
      </c>
      <c r="C14" s="61" t="s">
        <v>86</v>
      </c>
      <c r="D14" s="62" t="s">
        <v>87</v>
      </c>
      <c r="E14" s="62" t="s">
        <v>98</v>
      </c>
      <c r="F14" s="63">
        <f t="shared" si="0"/>
        <v>347127</v>
      </c>
      <c r="G14" s="64">
        <v>347127</v>
      </c>
      <c r="H14" s="64">
        <v>0</v>
      </c>
      <c r="I14" s="64"/>
      <c r="J14" s="65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106</v>
      </c>
    </row>
    <row r="2" spans="1:8" ht="20.25" customHeight="1">
      <c r="A2" s="143" t="s">
        <v>107</v>
      </c>
      <c r="B2" s="143"/>
      <c r="C2" s="143"/>
      <c r="D2" s="143"/>
      <c r="E2" s="143"/>
      <c r="F2" s="143"/>
      <c r="G2" s="143"/>
      <c r="H2" s="143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44" t="s">
        <v>6</v>
      </c>
      <c r="B4" s="145"/>
      <c r="C4" s="144" t="s">
        <v>7</v>
      </c>
      <c r="D4" s="180"/>
      <c r="E4" s="180"/>
      <c r="F4" s="180"/>
      <c r="G4" s="180"/>
      <c r="H4" s="145"/>
    </row>
    <row r="5" spans="1:8" ht="34.5" customHeight="1">
      <c r="A5" s="14" t="s">
        <v>8</v>
      </c>
      <c r="B5" s="66" t="s">
        <v>9</v>
      </c>
      <c r="C5" s="14" t="s">
        <v>8</v>
      </c>
      <c r="D5" s="15" t="s">
        <v>59</v>
      </c>
      <c r="E5" s="66" t="s">
        <v>108</v>
      </c>
      <c r="F5" s="16" t="s">
        <v>109</v>
      </c>
      <c r="G5" s="15" t="s">
        <v>110</v>
      </c>
      <c r="H5" s="67" t="s">
        <v>111</v>
      </c>
    </row>
    <row r="6" spans="1:8" ht="20.25" customHeight="1">
      <c r="A6" s="68" t="s">
        <v>112</v>
      </c>
      <c r="B6" s="69">
        <f>SUM(B7:B9)</f>
        <v>4894637</v>
      </c>
      <c r="C6" s="70" t="s">
        <v>113</v>
      </c>
      <c r="D6" s="69">
        <f>SUM(E6,F6,G6,H6)</f>
        <v>4894637</v>
      </c>
      <c r="E6" s="69">
        <f>SUM(E7:E34)</f>
        <v>4894637</v>
      </c>
      <c r="F6" s="69">
        <f>SUM(F7:F34)</f>
        <v>0</v>
      </c>
      <c r="G6" s="69">
        <f>SUM(G7:G34)</f>
        <v>0</v>
      </c>
      <c r="H6" s="69">
        <f>SUM(H7:H34)</f>
        <v>0</v>
      </c>
    </row>
    <row r="7" spans="1:8" ht="20.25" customHeight="1">
      <c r="A7" s="68" t="s">
        <v>114</v>
      </c>
      <c r="B7" s="69">
        <v>4894637</v>
      </c>
      <c r="C7" s="70" t="s">
        <v>115</v>
      </c>
      <c r="D7" s="23">
        <f aca="true" t="shared" si="0" ref="D7:D35">SUM(E7:H7)</f>
        <v>0</v>
      </c>
      <c r="E7" s="69">
        <v>0</v>
      </c>
      <c r="F7" s="69">
        <v>0</v>
      </c>
      <c r="G7" s="71">
        <v>0</v>
      </c>
      <c r="H7" s="69">
        <v>0</v>
      </c>
    </row>
    <row r="8" spans="1:8" ht="20.25" customHeight="1">
      <c r="A8" s="68" t="s">
        <v>116</v>
      </c>
      <c r="B8" s="72">
        <v>0</v>
      </c>
      <c r="C8" s="70" t="s">
        <v>117</v>
      </c>
      <c r="D8" s="23">
        <f t="shared" si="0"/>
        <v>0</v>
      </c>
      <c r="E8" s="72">
        <v>0</v>
      </c>
      <c r="F8" s="72">
        <v>0</v>
      </c>
      <c r="G8" s="71">
        <v>0</v>
      </c>
      <c r="H8" s="72">
        <v>0</v>
      </c>
    </row>
    <row r="9" spans="1:8" ht="20.25" customHeight="1">
      <c r="A9" s="68" t="s">
        <v>118</v>
      </c>
      <c r="B9" s="22">
        <v>0</v>
      </c>
      <c r="C9" s="70" t="s">
        <v>119</v>
      </c>
      <c r="D9" s="23">
        <f t="shared" si="0"/>
        <v>0</v>
      </c>
      <c r="E9" s="72">
        <v>0</v>
      </c>
      <c r="F9" s="72">
        <v>0</v>
      </c>
      <c r="G9" s="71">
        <v>0</v>
      </c>
      <c r="H9" s="72">
        <v>0</v>
      </c>
    </row>
    <row r="10" spans="1:8" ht="20.25" customHeight="1">
      <c r="A10" s="68" t="s">
        <v>120</v>
      </c>
      <c r="B10" s="73">
        <f>SUM(B11:B14)</f>
        <v>0</v>
      </c>
      <c r="C10" s="70" t="s">
        <v>121</v>
      </c>
      <c r="D10" s="23">
        <f t="shared" si="0"/>
        <v>3779236</v>
      </c>
      <c r="E10" s="72">
        <v>3779236</v>
      </c>
      <c r="F10" s="72">
        <v>0</v>
      </c>
      <c r="G10" s="71">
        <v>0</v>
      </c>
      <c r="H10" s="72">
        <v>0</v>
      </c>
    </row>
    <row r="11" spans="1:8" ht="20.25" customHeight="1">
      <c r="A11" s="68" t="s">
        <v>114</v>
      </c>
      <c r="B11" s="72">
        <v>0</v>
      </c>
      <c r="C11" s="70" t="s">
        <v>122</v>
      </c>
      <c r="D11" s="23">
        <f t="shared" si="0"/>
        <v>0</v>
      </c>
      <c r="E11" s="72">
        <v>0</v>
      </c>
      <c r="F11" s="72">
        <v>0</v>
      </c>
      <c r="G11" s="71">
        <v>0</v>
      </c>
      <c r="H11" s="72">
        <v>0</v>
      </c>
    </row>
    <row r="12" spans="1:8" ht="20.25" customHeight="1">
      <c r="A12" s="68" t="s">
        <v>116</v>
      </c>
      <c r="B12" s="72">
        <v>0</v>
      </c>
      <c r="C12" s="70" t="s">
        <v>123</v>
      </c>
      <c r="D12" s="23">
        <f t="shared" si="0"/>
        <v>0</v>
      </c>
      <c r="E12" s="72">
        <v>0</v>
      </c>
      <c r="F12" s="72">
        <v>0</v>
      </c>
      <c r="G12" s="71">
        <v>0</v>
      </c>
      <c r="H12" s="72">
        <v>0</v>
      </c>
    </row>
    <row r="13" spans="1:8" ht="20.25" customHeight="1">
      <c r="A13" s="68" t="s">
        <v>118</v>
      </c>
      <c r="B13" s="72">
        <v>0</v>
      </c>
      <c r="C13" s="70" t="s">
        <v>124</v>
      </c>
      <c r="D13" s="23">
        <f t="shared" si="0"/>
        <v>0</v>
      </c>
      <c r="E13" s="72">
        <v>0</v>
      </c>
      <c r="F13" s="72">
        <v>0</v>
      </c>
      <c r="G13" s="71">
        <v>0</v>
      </c>
      <c r="H13" s="72">
        <v>0</v>
      </c>
    </row>
    <row r="14" spans="1:8" ht="20.25" customHeight="1">
      <c r="A14" s="68" t="s">
        <v>125</v>
      </c>
      <c r="B14" s="22"/>
      <c r="C14" s="70" t="s">
        <v>126</v>
      </c>
      <c r="D14" s="23">
        <f t="shared" si="0"/>
        <v>462826</v>
      </c>
      <c r="E14" s="72">
        <v>462826</v>
      </c>
      <c r="F14" s="72">
        <v>0</v>
      </c>
      <c r="G14" s="71">
        <v>0</v>
      </c>
      <c r="H14" s="72">
        <v>0</v>
      </c>
    </row>
    <row r="15" spans="1:8" ht="20.25" customHeight="1">
      <c r="A15" s="20"/>
      <c r="B15" s="74"/>
      <c r="C15" s="75" t="s">
        <v>127</v>
      </c>
      <c r="D15" s="23">
        <f t="shared" si="0"/>
        <v>0</v>
      </c>
      <c r="E15" s="72">
        <v>0</v>
      </c>
      <c r="F15" s="72">
        <v>0</v>
      </c>
      <c r="G15" s="71">
        <v>0</v>
      </c>
      <c r="H15" s="72">
        <v>0</v>
      </c>
    </row>
    <row r="16" spans="1:8" ht="20.25" customHeight="1">
      <c r="A16" s="20"/>
      <c r="B16" s="22"/>
      <c r="C16" s="75" t="s">
        <v>128</v>
      </c>
      <c r="D16" s="23">
        <f t="shared" si="0"/>
        <v>305448</v>
      </c>
      <c r="E16" s="72">
        <v>305448</v>
      </c>
      <c r="F16" s="72">
        <v>0</v>
      </c>
      <c r="G16" s="71">
        <v>0</v>
      </c>
      <c r="H16" s="72">
        <v>0</v>
      </c>
    </row>
    <row r="17" spans="1:8" ht="20.25" customHeight="1">
      <c r="A17" s="20"/>
      <c r="B17" s="22"/>
      <c r="C17" s="75" t="s">
        <v>129</v>
      </c>
      <c r="D17" s="23">
        <f t="shared" si="0"/>
        <v>0</v>
      </c>
      <c r="E17" s="72">
        <v>0</v>
      </c>
      <c r="F17" s="72">
        <v>0</v>
      </c>
      <c r="G17" s="71">
        <v>0</v>
      </c>
      <c r="H17" s="72">
        <v>0</v>
      </c>
    </row>
    <row r="18" spans="1:8" ht="20.25" customHeight="1">
      <c r="A18" s="20"/>
      <c r="B18" s="22"/>
      <c r="C18" s="75" t="s">
        <v>130</v>
      </c>
      <c r="D18" s="23">
        <f t="shared" si="0"/>
        <v>0</v>
      </c>
      <c r="E18" s="72">
        <v>0</v>
      </c>
      <c r="F18" s="72">
        <v>0</v>
      </c>
      <c r="G18" s="71">
        <v>0</v>
      </c>
      <c r="H18" s="72">
        <v>0</v>
      </c>
    </row>
    <row r="19" spans="1:8" ht="20.25" customHeight="1">
      <c r="A19" s="20"/>
      <c r="B19" s="22"/>
      <c r="C19" s="75" t="s">
        <v>131</v>
      </c>
      <c r="D19" s="23">
        <f t="shared" si="0"/>
        <v>0</v>
      </c>
      <c r="E19" s="72">
        <v>0</v>
      </c>
      <c r="F19" s="72">
        <v>0</v>
      </c>
      <c r="G19" s="71">
        <v>0</v>
      </c>
      <c r="H19" s="72">
        <v>0</v>
      </c>
    </row>
    <row r="20" spans="1:8" ht="20.25" customHeight="1">
      <c r="A20" s="20"/>
      <c r="B20" s="22"/>
      <c r="C20" s="75" t="s">
        <v>132</v>
      </c>
      <c r="D20" s="23">
        <f t="shared" si="0"/>
        <v>0</v>
      </c>
      <c r="E20" s="72">
        <v>0</v>
      </c>
      <c r="F20" s="72">
        <v>0</v>
      </c>
      <c r="G20" s="71">
        <v>0</v>
      </c>
      <c r="H20" s="72">
        <v>0</v>
      </c>
    </row>
    <row r="21" spans="1:8" ht="20.25" customHeight="1">
      <c r="A21" s="20"/>
      <c r="B21" s="22"/>
      <c r="C21" s="75" t="s">
        <v>133</v>
      </c>
      <c r="D21" s="23">
        <f t="shared" si="0"/>
        <v>0</v>
      </c>
      <c r="E21" s="72">
        <v>0</v>
      </c>
      <c r="F21" s="72">
        <v>0</v>
      </c>
      <c r="G21" s="71">
        <v>0</v>
      </c>
      <c r="H21" s="72">
        <v>0</v>
      </c>
    </row>
    <row r="22" spans="1:8" ht="20.25" customHeight="1">
      <c r="A22" s="20"/>
      <c r="B22" s="22"/>
      <c r="C22" s="75" t="s">
        <v>134</v>
      </c>
      <c r="D22" s="23">
        <f t="shared" si="0"/>
        <v>0</v>
      </c>
      <c r="E22" s="72">
        <v>0</v>
      </c>
      <c r="F22" s="72">
        <v>0</v>
      </c>
      <c r="G22" s="71">
        <v>0</v>
      </c>
      <c r="H22" s="72">
        <v>0</v>
      </c>
    </row>
    <row r="23" spans="1:8" ht="20.25" customHeight="1">
      <c r="A23" s="20"/>
      <c r="B23" s="22"/>
      <c r="C23" s="75" t="s">
        <v>135</v>
      </c>
      <c r="D23" s="23">
        <f t="shared" si="0"/>
        <v>0</v>
      </c>
      <c r="E23" s="72">
        <v>0</v>
      </c>
      <c r="F23" s="72">
        <v>0</v>
      </c>
      <c r="G23" s="71">
        <v>0</v>
      </c>
      <c r="H23" s="72">
        <v>0</v>
      </c>
    </row>
    <row r="24" spans="1:8" ht="20.25" customHeight="1">
      <c r="A24" s="20"/>
      <c r="B24" s="22"/>
      <c r="C24" s="75" t="s">
        <v>136</v>
      </c>
      <c r="D24" s="23">
        <f t="shared" si="0"/>
        <v>0</v>
      </c>
      <c r="E24" s="72">
        <v>0</v>
      </c>
      <c r="F24" s="72">
        <v>0</v>
      </c>
      <c r="G24" s="71">
        <v>0</v>
      </c>
      <c r="H24" s="72">
        <v>0</v>
      </c>
    </row>
    <row r="25" spans="1:8" ht="20.25" customHeight="1">
      <c r="A25" s="20"/>
      <c r="B25" s="22"/>
      <c r="C25" s="75" t="s">
        <v>137</v>
      </c>
      <c r="D25" s="23">
        <f t="shared" si="0"/>
        <v>0</v>
      </c>
      <c r="E25" s="72">
        <v>0</v>
      </c>
      <c r="F25" s="72">
        <v>0</v>
      </c>
      <c r="G25" s="71">
        <v>0</v>
      </c>
      <c r="H25" s="72">
        <v>0</v>
      </c>
    </row>
    <row r="26" spans="1:8" ht="20.25" customHeight="1">
      <c r="A26" s="17"/>
      <c r="B26" s="22"/>
      <c r="C26" s="75" t="s">
        <v>138</v>
      </c>
      <c r="D26" s="23">
        <f t="shared" si="0"/>
        <v>347127</v>
      </c>
      <c r="E26" s="72">
        <v>347127</v>
      </c>
      <c r="F26" s="72">
        <v>0</v>
      </c>
      <c r="G26" s="71">
        <v>0</v>
      </c>
      <c r="H26" s="72">
        <v>0</v>
      </c>
    </row>
    <row r="27" spans="1:8" ht="20.25" customHeight="1">
      <c r="A27" s="17"/>
      <c r="B27" s="22"/>
      <c r="C27" s="75" t="s">
        <v>139</v>
      </c>
      <c r="D27" s="23">
        <f t="shared" si="0"/>
        <v>0</v>
      </c>
      <c r="E27" s="72">
        <v>0</v>
      </c>
      <c r="F27" s="72">
        <v>0</v>
      </c>
      <c r="G27" s="71">
        <v>0</v>
      </c>
      <c r="H27" s="72">
        <v>0</v>
      </c>
    </row>
    <row r="28" spans="1:8" ht="20.25" customHeight="1">
      <c r="A28" s="17"/>
      <c r="B28" s="22"/>
      <c r="C28" s="75" t="s">
        <v>140</v>
      </c>
      <c r="D28" s="23">
        <f t="shared" si="0"/>
        <v>0</v>
      </c>
      <c r="E28" s="72">
        <v>0</v>
      </c>
      <c r="F28" s="72">
        <v>0</v>
      </c>
      <c r="G28" s="71">
        <v>0</v>
      </c>
      <c r="H28" s="72">
        <v>0</v>
      </c>
    </row>
    <row r="29" spans="1:8" ht="20.25" customHeight="1">
      <c r="A29" s="17"/>
      <c r="B29" s="22"/>
      <c r="C29" s="75" t="s">
        <v>141</v>
      </c>
      <c r="D29" s="23">
        <f t="shared" si="0"/>
        <v>0</v>
      </c>
      <c r="E29" s="72">
        <v>0</v>
      </c>
      <c r="F29" s="72">
        <v>0</v>
      </c>
      <c r="G29" s="71">
        <v>0</v>
      </c>
      <c r="H29" s="72">
        <v>0</v>
      </c>
    </row>
    <row r="30" spans="1:8" ht="20.25" customHeight="1">
      <c r="A30" s="17"/>
      <c r="B30" s="22"/>
      <c r="C30" s="75" t="s">
        <v>142</v>
      </c>
      <c r="D30" s="23">
        <f t="shared" si="0"/>
        <v>0</v>
      </c>
      <c r="E30" s="72">
        <v>0</v>
      </c>
      <c r="F30" s="72">
        <v>0</v>
      </c>
      <c r="G30" s="71">
        <v>0</v>
      </c>
      <c r="H30" s="72">
        <v>0</v>
      </c>
    </row>
    <row r="31" spans="1:8" ht="20.25" customHeight="1">
      <c r="A31" s="17"/>
      <c r="B31" s="22"/>
      <c r="C31" s="75" t="s">
        <v>143</v>
      </c>
      <c r="D31" s="23">
        <f t="shared" si="0"/>
        <v>0</v>
      </c>
      <c r="E31" s="72">
        <v>0</v>
      </c>
      <c r="F31" s="72">
        <v>0</v>
      </c>
      <c r="G31" s="71">
        <v>0</v>
      </c>
      <c r="H31" s="72">
        <v>0</v>
      </c>
    </row>
    <row r="32" spans="1:8" ht="20.25" customHeight="1">
      <c r="A32" s="17"/>
      <c r="B32" s="22"/>
      <c r="C32" s="75" t="s">
        <v>144</v>
      </c>
      <c r="D32" s="23">
        <f t="shared" si="0"/>
        <v>0</v>
      </c>
      <c r="E32" s="72">
        <v>0</v>
      </c>
      <c r="F32" s="72">
        <v>0</v>
      </c>
      <c r="G32" s="71">
        <v>0</v>
      </c>
      <c r="H32" s="72">
        <v>0</v>
      </c>
    </row>
    <row r="33" spans="1:8" ht="20.25" customHeight="1">
      <c r="A33" s="17"/>
      <c r="B33" s="22"/>
      <c r="C33" s="75" t="s">
        <v>145</v>
      </c>
      <c r="D33" s="23">
        <f t="shared" si="0"/>
        <v>0</v>
      </c>
      <c r="E33" s="72">
        <v>0</v>
      </c>
      <c r="F33" s="72">
        <v>0</v>
      </c>
      <c r="G33" s="71">
        <v>0</v>
      </c>
      <c r="H33" s="72">
        <v>0</v>
      </c>
    </row>
    <row r="34" spans="1:8" ht="20.25" customHeight="1">
      <c r="A34" s="17"/>
      <c r="B34" s="22"/>
      <c r="C34" s="75" t="s">
        <v>146</v>
      </c>
      <c r="D34" s="23">
        <f t="shared" si="0"/>
        <v>0</v>
      </c>
      <c r="E34" s="76">
        <v>0</v>
      </c>
      <c r="F34" s="76">
        <v>0</v>
      </c>
      <c r="G34" s="77">
        <v>0</v>
      </c>
      <c r="H34" s="76">
        <v>0</v>
      </c>
    </row>
    <row r="35" spans="1:8" ht="20.25" customHeight="1">
      <c r="A35" s="24"/>
      <c r="B35" s="25"/>
      <c r="C35" s="75" t="s">
        <v>147</v>
      </c>
      <c r="D35" s="23">
        <f t="shared" si="0"/>
        <v>0</v>
      </c>
      <c r="E35" s="78">
        <v>0</v>
      </c>
      <c r="F35" s="78">
        <v>0</v>
      </c>
      <c r="G35" s="79">
        <v>0</v>
      </c>
      <c r="H35" s="80">
        <v>0</v>
      </c>
    </row>
    <row r="36" spans="1:8" ht="20.25" customHeight="1">
      <c r="A36" s="24"/>
      <c r="B36" s="25"/>
      <c r="C36" s="75" t="s">
        <v>148</v>
      </c>
      <c r="D36" s="81"/>
      <c r="E36" s="82"/>
      <c r="F36" s="82"/>
      <c r="G36" s="83"/>
      <c r="H36" s="84"/>
    </row>
    <row r="37" spans="1:8" ht="20.25" customHeight="1">
      <c r="A37" s="24"/>
      <c r="B37" s="25"/>
      <c r="C37" s="75"/>
      <c r="D37" s="81"/>
      <c r="E37" s="23"/>
      <c r="F37" s="23" t="s">
        <v>19</v>
      </c>
      <c r="G37" s="23"/>
      <c r="H37" s="23"/>
    </row>
    <row r="38" spans="1:8" ht="20.25" customHeight="1">
      <c r="A38" s="17"/>
      <c r="B38" s="22"/>
      <c r="C38" s="19" t="s">
        <v>149</v>
      </c>
      <c r="D38" s="23">
        <f>SUM(E38:H38)</f>
        <v>0</v>
      </c>
      <c r="E38" s="85"/>
      <c r="F38" s="85"/>
      <c r="G38" s="86" t="s">
        <v>19</v>
      </c>
      <c r="H38" s="87"/>
    </row>
    <row r="39" spans="1:8" ht="20.25" customHeight="1">
      <c r="A39" s="17"/>
      <c r="B39" s="25"/>
      <c r="C39" s="19"/>
      <c r="D39" s="23"/>
      <c r="E39" s="88"/>
      <c r="F39" s="88"/>
      <c r="G39" s="89" t="s">
        <v>19</v>
      </c>
      <c r="H39" s="90"/>
    </row>
    <row r="40" spans="1:8" ht="20.25" customHeight="1">
      <c r="A40" s="24" t="s">
        <v>54</v>
      </c>
      <c r="B40" s="27">
        <f>SUM(B6,B10)</f>
        <v>4894637</v>
      </c>
      <c r="C40" s="26" t="s">
        <v>55</v>
      </c>
      <c r="D40" s="23">
        <f>SUM(E40:H40)</f>
        <v>4894637</v>
      </c>
      <c r="E40" s="27">
        <f>SUM(E7:E38)</f>
        <v>4894637</v>
      </c>
      <c r="F40" s="27">
        <f>SUM(F7:F38)</f>
        <v>0</v>
      </c>
      <c r="G40" s="27">
        <f>SUM(G7:G38)</f>
        <v>0</v>
      </c>
      <c r="H40" s="91">
        <f>SUM(H7:H38)</f>
        <v>0</v>
      </c>
    </row>
    <row r="41" spans="1:8" ht="20.25" customHeight="1">
      <c r="A41" s="28"/>
      <c r="B41" s="92"/>
      <c r="C41" s="30"/>
      <c r="D41" s="30"/>
      <c r="E41" s="30"/>
      <c r="F41" s="30"/>
      <c r="G41" s="30" t="s">
        <v>19</v>
      </c>
      <c r="H41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93" t="s">
        <v>150</v>
      </c>
    </row>
    <row r="2" spans="1:35" s="1" customFormat="1" ht="19.5" customHeight="1">
      <c r="A2" s="143" t="s">
        <v>151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ht="19.5" customHeight="1">
      <c r="A3" s="94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93" t="s">
        <v>5</v>
      </c>
    </row>
    <row r="4" spans="1:35" ht="19.5" customHeight="1">
      <c r="A4" s="167" t="s">
        <v>58</v>
      </c>
      <c r="B4" s="168"/>
      <c r="C4" s="184"/>
      <c r="D4" s="169"/>
      <c r="E4" s="183" t="s">
        <v>152</v>
      </c>
      <c r="F4" s="160" t="s">
        <v>153</v>
      </c>
      <c r="G4" s="161"/>
      <c r="H4" s="161"/>
      <c r="I4" s="161"/>
      <c r="J4" s="161"/>
      <c r="K4" s="161"/>
      <c r="L4" s="161"/>
      <c r="M4" s="161"/>
      <c r="N4" s="161"/>
      <c r="O4" s="162"/>
      <c r="P4" s="160" t="s">
        <v>154</v>
      </c>
      <c r="Q4" s="161"/>
      <c r="R4" s="161"/>
      <c r="S4" s="161"/>
      <c r="T4" s="161"/>
      <c r="U4" s="161"/>
      <c r="V4" s="161"/>
      <c r="W4" s="161"/>
      <c r="X4" s="161"/>
      <c r="Y4" s="162"/>
      <c r="Z4" s="160" t="s">
        <v>155</v>
      </c>
      <c r="AA4" s="161"/>
      <c r="AB4" s="161"/>
      <c r="AC4" s="161"/>
      <c r="AD4" s="161"/>
      <c r="AE4" s="161"/>
      <c r="AF4" s="161"/>
      <c r="AG4" s="161"/>
      <c r="AH4" s="161"/>
      <c r="AI4" s="162"/>
    </row>
    <row r="5" spans="1:35" ht="21" customHeight="1">
      <c r="A5" s="167" t="s">
        <v>67</v>
      </c>
      <c r="B5" s="168"/>
      <c r="C5" s="181" t="s">
        <v>68</v>
      </c>
      <c r="D5" s="163" t="s">
        <v>69</v>
      </c>
      <c r="E5" s="165"/>
      <c r="F5" s="181" t="s">
        <v>59</v>
      </c>
      <c r="G5" s="181" t="s">
        <v>156</v>
      </c>
      <c r="H5" s="181"/>
      <c r="I5" s="181"/>
      <c r="J5" s="181" t="s">
        <v>157</v>
      </c>
      <c r="K5" s="181"/>
      <c r="L5" s="181"/>
      <c r="M5" s="181" t="s">
        <v>158</v>
      </c>
      <c r="N5" s="181"/>
      <c r="O5" s="181"/>
      <c r="P5" s="181" t="s">
        <v>59</v>
      </c>
      <c r="Q5" s="181" t="s">
        <v>156</v>
      </c>
      <c r="R5" s="181"/>
      <c r="S5" s="181"/>
      <c r="T5" s="181" t="s">
        <v>157</v>
      </c>
      <c r="U5" s="181"/>
      <c r="V5" s="181"/>
      <c r="W5" s="181" t="s">
        <v>158</v>
      </c>
      <c r="X5" s="181"/>
      <c r="Y5" s="181"/>
      <c r="Z5" s="181" t="s">
        <v>59</v>
      </c>
      <c r="AA5" s="181" t="s">
        <v>156</v>
      </c>
      <c r="AB5" s="181"/>
      <c r="AC5" s="181"/>
      <c r="AD5" s="181" t="s">
        <v>157</v>
      </c>
      <c r="AE5" s="181"/>
      <c r="AF5" s="181"/>
      <c r="AG5" s="181" t="s">
        <v>158</v>
      </c>
      <c r="AH5" s="181"/>
      <c r="AI5" s="181"/>
    </row>
    <row r="6" spans="1:35" ht="30.75" customHeight="1">
      <c r="A6" s="41" t="s">
        <v>79</v>
      </c>
      <c r="B6" s="96" t="s">
        <v>80</v>
      </c>
      <c r="C6" s="181"/>
      <c r="D6" s="182"/>
      <c r="E6" s="164"/>
      <c r="F6" s="181"/>
      <c r="G6" s="95" t="s">
        <v>74</v>
      </c>
      <c r="H6" s="95" t="s">
        <v>101</v>
      </c>
      <c r="I6" s="95" t="s">
        <v>102</v>
      </c>
      <c r="J6" s="95" t="s">
        <v>74</v>
      </c>
      <c r="K6" s="95" t="s">
        <v>101</v>
      </c>
      <c r="L6" s="95" t="s">
        <v>102</v>
      </c>
      <c r="M6" s="95" t="s">
        <v>74</v>
      </c>
      <c r="N6" s="95" t="s">
        <v>101</v>
      </c>
      <c r="O6" s="95" t="s">
        <v>102</v>
      </c>
      <c r="P6" s="181"/>
      <c r="Q6" s="95" t="s">
        <v>74</v>
      </c>
      <c r="R6" s="95" t="s">
        <v>101</v>
      </c>
      <c r="S6" s="95" t="s">
        <v>102</v>
      </c>
      <c r="T6" s="95" t="s">
        <v>74</v>
      </c>
      <c r="U6" s="95" t="s">
        <v>101</v>
      </c>
      <c r="V6" s="95" t="s">
        <v>102</v>
      </c>
      <c r="W6" s="95" t="s">
        <v>74</v>
      </c>
      <c r="X6" s="95" t="s">
        <v>101</v>
      </c>
      <c r="Y6" s="95" t="s">
        <v>102</v>
      </c>
      <c r="Z6" s="181"/>
      <c r="AA6" s="95" t="s">
        <v>74</v>
      </c>
      <c r="AB6" s="95" t="s">
        <v>101</v>
      </c>
      <c r="AC6" s="95" t="s">
        <v>102</v>
      </c>
      <c r="AD6" s="95" t="s">
        <v>74</v>
      </c>
      <c r="AE6" s="95" t="s">
        <v>101</v>
      </c>
      <c r="AF6" s="95" t="s">
        <v>102</v>
      </c>
      <c r="AG6" s="95" t="s">
        <v>74</v>
      </c>
      <c r="AH6" s="95" t="s">
        <v>101</v>
      </c>
      <c r="AI6" s="95" t="s">
        <v>102</v>
      </c>
    </row>
    <row r="7" spans="1:35" ht="19.5" customHeight="1">
      <c r="A7" s="97" t="s">
        <v>19</v>
      </c>
      <c r="B7" s="97" t="s">
        <v>19</v>
      </c>
      <c r="C7" s="97" t="s">
        <v>19</v>
      </c>
      <c r="D7" s="97" t="s">
        <v>59</v>
      </c>
      <c r="E7" s="51">
        <f aca="true" t="shared" si="0" ref="E7:E24">SUM(F7,P7,Z7)</f>
        <v>4894637</v>
      </c>
      <c r="F7" s="51">
        <f aca="true" t="shared" si="1" ref="F7:F24">SUM(G7,J7,M7)</f>
        <v>4894637</v>
      </c>
      <c r="G7" s="51">
        <f aca="true" t="shared" si="2" ref="G7:G24">SUM(H7,I7)</f>
        <v>4894637</v>
      </c>
      <c r="H7" s="51">
        <v>4894637</v>
      </c>
      <c r="I7" s="51">
        <v>0</v>
      </c>
      <c r="J7" s="51">
        <f aca="true" t="shared" si="3" ref="J7:J24">SUM(K7,L7)</f>
        <v>0</v>
      </c>
      <c r="K7" s="51">
        <v>0</v>
      </c>
      <c r="L7" s="51">
        <v>0</v>
      </c>
      <c r="M7" s="51">
        <f aca="true" t="shared" si="4" ref="M7:M24">SUM(N7,O7)</f>
        <v>0</v>
      </c>
      <c r="N7" s="51">
        <v>0</v>
      </c>
      <c r="O7" s="51">
        <v>0</v>
      </c>
      <c r="P7" s="51">
        <f aca="true" t="shared" si="5" ref="P7:P24">SUM(Q7,T7,W7)</f>
        <v>0</v>
      </c>
      <c r="Q7" s="51">
        <f aca="true" t="shared" si="6" ref="Q7:Q24">SUM(R7,S7)</f>
        <v>0</v>
      </c>
      <c r="R7" s="51">
        <v>0</v>
      </c>
      <c r="S7" s="51">
        <v>0</v>
      </c>
      <c r="T7" s="51">
        <f aca="true" t="shared" si="7" ref="T7:T24">SUM(U7,V7)</f>
        <v>0</v>
      </c>
      <c r="U7" s="51">
        <v>0</v>
      </c>
      <c r="V7" s="51">
        <v>0</v>
      </c>
      <c r="W7" s="51">
        <f aca="true" t="shared" si="8" ref="W7:W24">SUM(X7,Y7)</f>
        <v>0</v>
      </c>
      <c r="X7" s="51" t="s">
        <v>19</v>
      </c>
      <c r="Y7" s="51"/>
      <c r="Z7" s="51">
        <f aca="true" t="shared" si="9" ref="Z7:Z24">SUM(AA7,AD7,AG7)</f>
        <v>0</v>
      </c>
      <c r="AA7" s="51">
        <f aca="true" t="shared" si="10" ref="AA7:AA24">SUM(AB7,AC7)</f>
        <v>0</v>
      </c>
      <c r="AB7" s="51">
        <v>0</v>
      </c>
      <c r="AC7" s="51">
        <v>0</v>
      </c>
      <c r="AD7" s="51">
        <f aca="true" t="shared" si="11" ref="AD7:AD24">SUM(AE7,AF7)</f>
        <v>0</v>
      </c>
      <c r="AE7" s="51">
        <v>0</v>
      </c>
      <c r="AF7" s="51">
        <v>0</v>
      </c>
      <c r="AG7" s="51">
        <f aca="true" t="shared" si="12" ref="AG7:AG24">SUM(AH7,AI7)</f>
        <v>0</v>
      </c>
      <c r="AH7" s="51">
        <v>0</v>
      </c>
      <c r="AI7" s="51">
        <v>0</v>
      </c>
    </row>
    <row r="8" spans="1:35" ht="19.5" customHeight="1">
      <c r="A8" s="97" t="s">
        <v>19</v>
      </c>
      <c r="B8" s="97" t="s">
        <v>19</v>
      </c>
      <c r="C8" s="97" t="s">
        <v>19</v>
      </c>
      <c r="D8" s="97" t="s">
        <v>0</v>
      </c>
      <c r="E8" s="51">
        <f t="shared" si="0"/>
        <v>4894637</v>
      </c>
      <c r="F8" s="51">
        <f t="shared" si="1"/>
        <v>4894637</v>
      </c>
      <c r="G8" s="51">
        <f t="shared" si="2"/>
        <v>4894637</v>
      </c>
      <c r="H8" s="51">
        <v>4894637</v>
      </c>
      <c r="I8" s="51">
        <v>0</v>
      </c>
      <c r="J8" s="51">
        <f t="shared" si="3"/>
        <v>0</v>
      </c>
      <c r="K8" s="51">
        <v>0</v>
      </c>
      <c r="L8" s="51">
        <v>0</v>
      </c>
      <c r="M8" s="51">
        <f t="shared" si="4"/>
        <v>0</v>
      </c>
      <c r="N8" s="51">
        <v>0</v>
      </c>
      <c r="O8" s="51">
        <v>0</v>
      </c>
      <c r="P8" s="51">
        <f t="shared" si="5"/>
        <v>0</v>
      </c>
      <c r="Q8" s="51">
        <f t="shared" si="6"/>
        <v>0</v>
      </c>
      <c r="R8" s="51">
        <v>0</v>
      </c>
      <c r="S8" s="51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 t="s">
        <v>19</v>
      </c>
      <c r="Y8" s="51"/>
      <c r="Z8" s="51">
        <f t="shared" si="9"/>
        <v>0</v>
      </c>
      <c r="AA8" s="51">
        <f t="shared" si="10"/>
        <v>0</v>
      </c>
      <c r="AB8" s="51">
        <v>0</v>
      </c>
      <c r="AC8" s="51">
        <v>0</v>
      </c>
      <c r="AD8" s="51">
        <f t="shared" si="11"/>
        <v>0</v>
      </c>
      <c r="AE8" s="51">
        <v>0</v>
      </c>
      <c r="AF8" s="51">
        <v>0</v>
      </c>
      <c r="AG8" s="51">
        <f t="shared" si="12"/>
        <v>0</v>
      </c>
      <c r="AH8" s="51">
        <v>0</v>
      </c>
      <c r="AI8" s="51">
        <v>0</v>
      </c>
    </row>
    <row r="9" spans="1:35" ht="19.5" customHeight="1">
      <c r="A9" s="97" t="s">
        <v>19</v>
      </c>
      <c r="B9" s="97" t="s">
        <v>19</v>
      </c>
      <c r="C9" s="97" t="s">
        <v>82</v>
      </c>
      <c r="D9" s="97" t="s">
        <v>83</v>
      </c>
      <c r="E9" s="51">
        <f t="shared" si="0"/>
        <v>4894637</v>
      </c>
      <c r="F9" s="51">
        <f t="shared" si="1"/>
        <v>4894637</v>
      </c>
      <c r="G9" s="51">
        <f t="shared" si="2"/>
        <v>4894637</v>
      </c>
      <c r="H9" s="51">
        <v>4894637</v>
      </c>
      <c r="I9" s="51">
        <v>0</v>
      </c>
      <c r="J9" s="51">
        <f t="shared" si="3"/>
        <v>0</v>
      </c>
      <c r="K9" s="51">
        <v>0</v>
      </c>
      <c r="L9" s="51">
        <v>0</v>
      </c>
      <c r="M9" s="51">
        <f t="shared" si="4"/>
        <v>0</v>
      </c>
      <c r="N9" s="51">
        <v>0</v>
      </c>
      <c r="O9" s="51">
        <v>0</v>
      </c>
      <c r="P9" s="51">
        <f t="shared" si="5"/>
        <v>0</v>
      </c>
      <c r="Q9" s="51">
        <f t="shared" si="6"/>
        <v>0</v>
      </c>
      <c r="R9" s="51">
        <v>0</v>
      </c>
      <c r="S9" s="51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 t="s">
        <v>19</v>
      </c>
      <c r="Y9" s="51"/>
      <c r="Z9" s="51">
        <f t="shared" si="9"/>
        <v>0</v>
      </c>
      <c r="AA9" s="51">
        <f t="shared" si="10"/>
        <v>0</v>
      </c>
      <c r="AB9" s="51">
        <v>0</v>
      </c>
      <c r="AC9" s="51">
        <v>0</v>
      </c>
      <c r="AD9" s="51">
        <f t="shared" si="11"/>
        <v>0</v>
      </c>
      <c r="AE9" s="51">
        <v>0</v>
      </c>
      <c r="AF9" s="51">
        <v>0</v>
      </c>
      <c r="AG9" s="51">
        <f t="shared" si="12"/>
        <v>0</v>
      </c>
      <c r="AH9" s="51">
        <v>0</v>
      </c>
      <c r="AI9" s="51">
        <v>0</v>
      </c>
    </row>
    <row r="10" spans="1:35" ht="19.5" customHeight="1">
      <c r="A10" s="97" t="s">
        <v>159</v>
      </c>
      <c r="B10" s="97" t="s">
        <v>19</v>
      </c>
      <c r="C10" s="97" t="s">
        <v>19</v>
      </c>
      <c r="D10" s="97" t="s">
        <v>160</v>
      </c>
      <c r="E10" s="51">
        <f t="shared" si="0"/>
        <v>4030218</v>
      </c>
      <c r="F10" s="51">
        <f t="shared" si="1"/>
        <v>4030218</v>
      </c>
      <c r="G10" s="51">
        <f t="shared" si="2"/>
        <v>4030218</v>
      </c>
      <c r="H10" s="51">
        <v>4030218</v>
      </c>
      <c r="I10" s="51">
        <v>0</v>
      </c>
      <c r="J10" s="51">
        <f t="shared" si="3"/>
        <v>0</v>
      </c>
      <c r="K10" s="51">
        <v>0</v>
      </c>
      <c r="L10" s="51">
        <v>0</v>
      </c>
      <c r="M10" s="51">
        <f t="shared" si="4"/>
        <v>0</v>
      </c>
      <c r="N10" s="51">
        <v>0</v>
      </c>
      <c r="O10" s="51">
        <v>0</v>
      </c>
      <c r="P10" s="51">
        <f t="shared" si="5"/>
        <v>0</v>
      </c>
      <c r="Q10" s="51">
        <f t="shared" si="6"/>
        <v>0</v>
      </c>
      <c r="R10" s="51">
        <v>0</v>
      </c>
      <c r="S10" s="51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 t="s">
        <v>19</v>
      </c>
      <c r="Y10" s="51"/>
      <c r="Z10" s="51">
        <f t="shared" si="9"/>
        <v>0</v>
      </c>
      <c r="AA10" s="51">
        <f t="shared" si="10"/>
        <v>0</v>
      </c>
      <c r="AB10" s="51">
        <v>0</v>
      </c>
      <c r="AC10" s="51">
        <v>0</v>
      </c>
      <c r="AD10" s="51">
        <f t="shared" si="11"/>
        <v>0</v>
      </c>
      <c r="AE10" s="51">
        <v>0</v>
      </c>
      <c r="AF10" s="51">
        <v>0</v>
      </c>
      <c r="AG10" s="51">
        <f t="shared" si="12"/>
        <v>0</v>
      </c>
      <c r="AH10" s="51">
        <v>0</v>
      </c>
      <c r="AI10" s="51">
        <v>0</v>
      </c>
    </row>
    <row r="11" spans="1:35" ht="19.5" customHeight="1">
      <c r="A11" s="97" t="s">
        <v>161</v>
      </c>
      <c r="B11" s="97" t="s">
        <v>86</v>
      </c>
      <c r="C11" s="97" t="s">
        <v>87</v>
      </c>
      <c r="D11" s="97" t="s">
        <v>162</v>
      </c>
      <c r="E11" s="51">
        <f t="shared" si="0"/>
        <v>2892587</v>
      </c>
      <c r="F11" s="51">
        <f t="shared" si="1"/>
        <v>2892587</v>
      </c>
      <c r="G11" s="51">
        <f t="shared" si="2"/>
        <v>2892587</v>
      </c>
      <c r="H11" s="51">
        <v>2892587</v>
      </c>
      <c r="I11" s="51">
        <v>0</v>
      </c>
      <c r="J11" s="51">
        <f t="shared" si="3"/>
        <v>0</v>
      </c>
      <c r="K11" s="51">
        <v>0</v>
      </c>
      <c r="L11" s="51">
        <v>0</v>
      </c>
      <c r="M11" s="51">
        <f t="shared" si="4"/>
        <v>0</v>
      </c>
      <c r="N11" s="51">
        <v>0</v>
      </c>
      <c r="O11" s="51">
        <v>0</v>
      </c>
      <c r="P11" s="51">
        <f t="shared" si="5"/>
        <v>0</v>
      </c>
      <c r="Q11" s="51">
        <f t="shared" si="6"/>
        <v>0</v>
      </c>
      <c r="R11" s="51">
        <v>0</v>
      </c>
      <c r="S11" s="51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 t="s">
        <v>19</v>
      </c>
      <c r="Y11" s="51"/>
      <c r="Z11" s="51">
        <f t="shared" si="9"/>
        <v>0</v>
      </c>
      <c r="AA11" s="51">
        <f t="shared" si="10"/>
        <v>0</v>
      </c>
      <c r="AB11" s="51">
        <v>0</v>
      </c>
      <c r="AC11" s="51">
        <v>0</v>
      </c>
      <c r="AD11" s="51">
        <f t="shared" si="11"/>
        <v>0</v>
      </c>
      <c r="AE11" s="51">
        <v>0</v>
      </c>
      <c r="AF11" s="51">
        <v>0</v>
      </c>
      <c r="AG11" s="51">
        <f t="shared" si="12"/>
        <v>0</v>
      </c>
      <c r="AH11" s="51">
        <v>0</v>
      </c>
      <c r="AI11" s="51">
        <v>0</v>
      </c>
    </row>
    <row r="12" spans="1:35" ht="19.5" customHeight="1">
      <c r="A12" s="97" t="s">
        <v>161</v>
      </c>
      <c r="B12" s="97" t="s">
        <v>85</v>
      </c>
      <c r="C12" s="97" t="s">
        <v>87</v>
      </c>
      <c r="D12" s="97" t="s">
        <v>163</v>
      </c>
      <c r="E12" s="51">
        <f t="shared" si="0"/>
        <v>790504</v>
      </c>
      <c r="F12" s="51">
        <f t="shared" si="1"/>
        <v>790504</v>
      </c>
      <c r="G12" s="51">
        <f t="shared" si="2"/>
        <v>790504</v>
      </c>
      <c r="H12" s="51">
        <v>790504</v>
      </c>
      <c r="I12" s="51">
        <v>0</v>
      </c>
      <c r="J12" s="51">
        <f t="shared" si="3"/>
        <v>0</v>
      </c>
      <c r="K12" s="51">
        <v>0</v>
      </c>
      <c r="L12" s="51">
        <v>0</v>
      </c>
      <c r="M12" s="51">
        <f t="shared" si="4"/>
        <v>0</v>
      </c>
      <c r="N12" s="51">
        <v>0</v>
      </c>
      <c r="O12" s="51">
        <v>0</v>
      </c>
      <c r="P12" s="51">
        <f t="shared" si="5"/>
        <v>0</v>
      </c>
      <c r="Q12" s="51">
        <f t="shared" si="6"/>
        <v>0</v>
      </c>
      <c r="R12" s="51">
        <v>0</v>
      </c>
      <c r="S12" s="51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 t="s">
        <v>19</v>
      </c>
      <c r="Y12" s="51"/>
      <c r="Z12" s="51">
        <f t="shared" si="9"/>
        <v>0</v>
      </c>
      <c r="AA12" s="51">
        <f t="shared" si="10"/>
        <v>0</v>
      </c>
      <c r="AB12" s="51">
        <v>0</v>
      </c>
      <c r="AC12" s="51">
        <v>0</v>
      </c>
      <c r="AD12" s="51">
        <f t="shared" si="11"/>
        <v>0</v>
      </c>
      <c r="AE12" s="51">
        <v>0</v>
      </c>
      <c r="AF12" s="51">
        <v>0</v>
      </c>
      <c r="AG12" s="51">
        <f t="shared" si="12"/>
        <v>0</v>
      </c>
      <c r="AH12" s="51">
        <v>0</v>
      </c>
      <c r="AI12" s="51">
        <v>0</v>
      </c>
    </row>
    <row r="13" spans="1:35" ht="19.5" customHeight="1">
      <c r="A13" s="97" t="s">
        <v>161</v>
      </c>
      <c r="B13" s="97" t="s">
        <v>95</v>
      </c>
      <c r="C13" s="97" t="s">
        <v>87</v>
      </c>
      <c r="D13" s="97" t="s">
        <v>164</v>
      </c>
      <c r="E13" s="51">
        <f t="shared" si="0"/>
        <v>347127</v>
      </c>
      <c r="F13" s="51">
        <f t="shared" si="1"/>
        <v>347127</v>
      </c>
      <c r="G13" s="51">
        <f t="shared" si="2"/>
        <v>347127</v>
      </c>
      <c r="H13" s="51">
        <v>347127</v>
      </c>
      <c r="I13" s="51">
        <v>0</v>
      </c>
      <c r="J13" s="51">
        <f t="shared" si="3"/>
        <v>0</v>
      </c>
      <c r="K13" s="51">
        <v>0</v>
      </c>
      <c r="L13" s="51">
        <v>0</v>
      </c>
      <c r="M13" s="51">
        <f t="shared" si="4"/>
        <v>0</v>
      </c>
      <c r="N13" s="51">
        <v>0</v>
      </c>
      <c r="O13" s="51">
        <v>0</v>
      </c>
      <c r="P13" s="51">
        <f t="shared" si="5"/>
        <v>0</v>
      </c>
      <c r="Q13" s="51">
        <f t="shared" si="6"/>
        <v>0</v>
      </c>
      <c r="R13" s="51">
        <v>0</v>
      </c>
      <c r="S13" s="51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 t="s">
        <v>19</v>
      </c>
      <c r="Y13" s="51"/>
      <c r="Z13" s="51">
        <f t="shared" si="9"/>
        <v>0</v>
      </c>
      <c r="AA13" s="51">
        <f t="shared" si="10"/>
        <v>0</v>
      </c>
      <c r="AB13" s="51">
        <v>0</v>
      </c>
      <c r="AC13" s="51">
        <v>0</v>
      </c>
      <c r="AD13" s="51">
        <f t="shared" si="11"/>
        <v>0</v>
      </c>
      <c r="AE13" s="51">
        <v>0</v>
      </c>
      <c r="AF13" s="51">
        <v>0</v>
      </c>
      <c r="AG13" s="51">
        <f t="shared" si="12"/>
        <v>0</v>
      </c>
      <c r="AH13" s="51">
        <v>0</v>
      </c>
      <c r="AI13" s="51">
        <v>0</v>
      </c>
    </row>
    <row r="14" spans="1:35" ht="19.5" customHeight="1">
      <c r="A14" s="97" t="s">
        <v>165</v>
      </c>
      <c r="B14" s="97" t="s">
        <v>19</v>
      </c>
      <c r="C14" s="97" t="s">
        <v>19</v>
      </c>
      <c r="D14" s="97" t="s">
        <v>166</v>
      </c>
      <c r="E14" s="51">
        <f t="shared" si="0"/>
        <v>863999</v>
      </c>
      <c r="F14" s="51">
        <f t="shared" si="1"/>
        <v>863999</v>
      </c>
      <c r="G14" s="51">
        <f t="shared" si="2"/>
        <v>863999</v>
      </c>
      <c r="H14" s="51">
        <v>863999</v>
      </c>
      <c r="I14" s="51">
        <v>0</v>
      </c>
      <c r="J14" s="51">
        <f t="shared" si="3"/>
        <v>0</v>
      </c>
      <c r="K14" s="51">
        <v>0</v>
      </c>
      <c r="L14" s="51">
        <v>0</v>
      </c>
      <c r="M14" s="51">
        <f t="shared" si="4"/>
        <v>0</v>
      </c>
      <c r="N14" s="51">
        <v>0</v>
      </c>
      <c r="O14" s="51">
        <v>0</v>
      </c>
      <c r="P14" s="51">
        <f t="shared" si="5"/>
        <v>0</v>
      </c>
      <c r="Q14" s="51">
        <f t="shared" si="6"/>
        <v>0</v>
      </c>
      <c r="R14" s="51">
        <v>0</v>
      </c>
      <c r="S14" s="51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 t="s">
        <v>19</v>
      </c>
      <c r="Y14" s="51"/>
      <c r="Z14" s="51">
        <f t="shared" si="9"/>
        <v>0</v>
      </c>
      <c r="AA14" s="51">
        <f t="shared" si="10"/>
        <v>0</v>
      </c>
      <c r="AB14" s="51">
        <v>0</v>
      </c>
      <c r="AC14" s="51">
        <v>0</v>
      </c>
      <c r="AD14" s="51">
        <f t="shared" si="11"/>
        <v>0</v>
      </c>
      <c r="AE14" s="51">
        <v>0</v>
      </c>
      <c r="AF14" s="51">
        <v>0</v>
      </c>
      <c r="AG14" s="51">
        <f t="shared" si="12"/>
        <v>0</v>
      </c>
      <c r="AH14" s="51">
        <v>0</v>
      </c>
      <c r="AI14" s="51">
        <v>0</v>
      </c>
    </row>
    <row r="15" spans="1:35" ht="19.5" customHeight="1">
      <c r="A15" s="97" t="s">
        <v>167</v>
      </c>
      <c r="B15" s="97" t="s">
        <v>86</v>
      </c>
      <c r="C15" s="97" t="s">
        <v>87</v>
      </c>
      <c r="D15" s="97" t="s">
        <v>168</v>
      </c>
      <c r="E15" s="51">
        <f t="shared" si="0"/>
        <v>579933</v>
      </c>
      <c r="F15" s="51">
        <f t="shared" si="1"/>
        <v>579933</v>
      </c>
      <c r="G15" s="51">
        <f t="shared" si="2"/>
        <v>579933</v>
      </c>
      <c r="H15" s="51">
        <v>579933</v>
      </c>
      <c r="I15" s="51">
        <v>0</v>
      </c>
      <c r="J15" s="51">
        <f t="shared" si="3"/>
        <v>0</v>
      </c>
      <c r="K15" s="51">
        <v>0</v>
      </c>
      <c r="L15" s="51">
        <v>0</v>
      </c>
      <c r="M15" s="51">
        <f t="shared" si="4"/>
        <v>0</v>
      </c>
      <c r="N15" s="51">
        <v>0</v>
      </c>
      <c r="O15" s="51">
        <v>0</v>
      </c>
      <c r="P15" s="51">
        <f t="shared" si="5"/>
        <v>0</v>
      </c>
      <c r="Q15" s="51">
        <f t="shared" si="6"/>
        <v>0</v>
      </c>
      <c r="R15" s="51">
        <v>0</v>
      </c>
      <c r="S15" s="51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 t="s">
        <v>19</v>
      </c>
      <c r="Y15" s="51"/>
      <c r="Z15" s="51">
        <f t="shared" si="9"/>
        <v>0</v>
      </c>
      <c r="AA15" s="51">
        <f t="shared" si="10"/>
        <v>0</v>
      </c>
      <c r="AB15" s="51">
        <v>0</v>
      </c>
      <c r="AC15" s="51">
        <v>0</v>
      </c>
      <c r="AD15" s="51">
        <f t="shared" si="11"/>
        <v>0</v>
      </c>
      <c r="AE15" s="51">
        <v>0</v>
      </c>
      <c r="AF15" s="51">
        <v>0</v>
      </c>
      <c r="AG15" s="51">
        <f t="shared" si="12"/>
        <v>0</v>
      </c>
      <c r="AH15" s="51">
        <v>0</v>
      </c>
      <c r="AI15" s="51">
        <v>0</v>
      </c>
    </row>
    <row r="16" spans="1:35" ht="19.5" customHeight="1">
      <c r="A16" s="97" t="s">
        <v>167</v>
      </c>
      <c r="B16" s="97" t="s">
        <v>85</v>
      </c>
      <c r="C16" s="97" t="s">
        <v>87</v>
      </c>
      <c r="D16" s="97" t="s">
        <v>169</v>
      </c>
      <c r="E16" s="51">
        <f t="shared" si="0"/>
        <v>2000</v>
      </c>
      <c r="F16" s="51">
        <f t="shared" si="1"/>
        <v>2000</v>
      </c>
      <c r="G16" s="51">
        <f t="shared" si="2"/>
        <v>2000</v>
      </c>
      <c r="H16" s="51">
        <v>2000</v>
      </c>
      <c r="I16" s="51">
        <v>0</v>
      </c>
      <c r="J16" s="51">
        <f t="shared" si="3"/>
        <v>0</v>
      </c>
      <c r="K16" s="51">
        <v>0</v>
      </c>
      <c r="L16" s="51">
        <v>0</v>
      </c>
      <c r="M16" s="51">
        <f t="shared" si="4"/>
        <v>0</v>
      </c>
      <c r="N16" s="51">
        <v>0</v>
      </c>
      <c r="O16" s="51">
        <v>0</v>
      </c>
      <c r="P16" s="51">
        <f t="shared" si="5"/>
        <v>0</v>
      </c>
      <c r="Q16" s="51">
        <f t="shared" si="6"/>
        <v>0</v>
      </c>
      <c r="R16" s="51">
        <v>0</v>
      </c>
      <c r="S16" s="51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 t="s">
        <v>19</v>
      </c>
      <c r="Y16" s="51"/>
      <c r="Z16" s="51">
        <f t="shared" si="9"/>
        <v>0</v>
      </c>
      <c r="AA16" s="51">
        <f t="shared" si="10"/>
        <v>0</v>
      </c>
      <c r="AB16" s="51">
        <v>0</v>
      </c>
      <c r="AC16" s="51">
        <v>0</v>
      </c>
      <c r="AD16" s="51">
        <f t="shared" si="11"/>
        <v>0</v>
      </c>
      <c r="AE16" s="51">
        <v>0</v>
      </c>
      <c r="AF16" s="51">
        <v>0</v>
      </c>
      <c r="AG16" s="51">
        <f t="shared" si="12"/>
        <v>0</v>
      </c>
      <c r="AH16" s="51">
        <v>0</v>
      </c>
      <c r="AI16" s="51">
        <v>0</v>
      </c>
    </row>
    <row r="17" spans="1:35" ht="19.5" customHeight="1">
      <c r="A17" s="97" t="s">
        <v>167</v>
      </c>
      <c r="B17" s="97" t="s">
        <v>95</v>
      </c>
      <c r="C17" s="97" t="s">
        <v>87</v>
      </c>
      <c r="D17" s="97" t="s">
        <v>170</v>
      </c>
      <c r="E17" s="51">
        <f t="shared" si="0"/>
        <v>52066</v>
      </c>
      <c r="F17" s="51">
        <f t="shared" si="1"/>
        <v>52066</v>
      </c>
      <c r="G17" s="51">
        <f t="shared" si="2"/>
        <v>52066</v>
      </c>
      <c r="H17" s="51">
        <v>52066</v>
      </c>
      <c r="I17" s="51">
        <v>0</v>
      </c>
      <c r="J17" s="51">
        <f t="shared" si="3"/>
        <v>0</v>
      </c>
      <c r="K17" s="51">
        <v>0</v>
      </c>
      <c r="L17" s="51">
        <v>0</v>
      </c>
      <c r="M17" s="51">
        <f t="shared" si="4"/>
        <v>0</v>
      </c>
      <c r="N17" s="51">
        <v>0</v>
      </c>
      <c r="O17" s="51">
        <v>0</v>
      </c>
      <c r="P17" s="51">
        <f t="shared" si="5"/>
        <v>0</v>
      </c>
      <c r="Q17" s="51">
        <f t="shared" si="6"/>
        <v>0</v>
      </c>
      <c r="R17" s="51">
        <v>0</v>
      </c>
      <c r="S17" s="51">
        <v>0</v>
      </c>
      <c r="T17" s="51">
        <f t="shared" si="7"/>
        <v>0</v>
      </c>
      <c r="U17" s="51">
        <v>0</v>
      </c>
      <c r="V17" s="51">
        <v>0</v>
      </c>
      <c r="W17" s="51">
        <f t="shared" si="8"/>
        <v>0</v>
      </c>
      <c r="X17" s="51" t="s">
        <v>19</v>
      </c>
      <c r="Y17" s="51"/>
      <c r="Z17" s="51">
        <f t="shared" si="9"/>
        <v>0</v>
      </c>
      <c r="AA17" s="51">
        <f t="shared" si="10"/>
        <v>0</v>
      </c>
      <c r="AB17" s="51">
        <v>0</v>
      </c>
      <c r="AC17" s="51">
        <v>0</v>
      </c>
      <c r="AD17" s="51">
        <f t="shared" si="11"/>
        <v>0</v>
      </c>
      <c r="AE17" s="51">
        <v>0</v>
      </c>
      <c r="AF17" s="51">
        <v>0</v>
      </c>
      <c r="AG17" s="51">
        <f t="shared" si="12"/>
        <v>0</v>
      </c>
      <c r="AH17" s="51">
        <v>0</v>
      </c>
      <c r="AI17" s="51">
        <v>0</v>
      </c>
    </row>
    <row r="18" spans="1:35" ht="19.5" customHeight="1">
      <c r="A18" s="97" t="s">
        <v>167</v>
      </c>
      <c r="B18" s="97" t="s">
        <v>171</v>
      </c>
      <c r="C18" s="97" t="s">
        <v>87</v>
      </c>
      <c r="D18" s="97" t="s">
        <v>172</v>
      </c>
      <c r="E18" s="51">
        <f t="shared" si="0"/>
        <v>20000</v>
      </c>
      <c r="F18" s="51">
        <f t="shared" si="1"/>
        <v>20000</v>
      </c>
      <c r="G18" s="51">
        <f t="shared" si="2"/>
        <v>20000</v>
      </c>
      <c r="H18" s="51">
        <v>20000</v>
      </c>
      <c r="I18" s="51">
        <v>0</v>
      </c>
      <c r="J18" s="51">
        <f t="shared" si="3"/>
        <v>0</v>
      </c>
      <c r="K18" s="51">
        <v>0</v>
      </c>
      <c r="L18" s="51">
        <v>0</v>
      </c>
      <c r="M18" s="51">
        <f t="shared" si="4"/>
        <v>0</v>
      </c>
      <c r="N18" s="51">
        <v>0</v>
      </c>
      <c r="O18" s="51">
        <v>0</v>
      </c>
      <c r="P18" s="51">
        <f t="shared" si="5"/>
        <v>0</v>
      </c>
      <c r="Q18" s="51">
        <f t="shared" si="6"/>
        <v>0</v>
      </c>
      <c r="R18" s="51">
        <v>0</v>
      </c>
      <c r="S18" s="51">
        <v>0</v>
      </c>
      <c r="T18" s="51">
        <f t="shared" si="7"/>
        <v>0</v>
      </c>
      <c r="U18" s="51">
        <v>0</v>
      </c>
      <c r="V18" s="51">
        <v>0</v>
      </c>
      <c r="W18" s="51">
        <f t="shared" si="8"/>
        <v>0</v>
      </c>
      <c r="X18" s="51" t="s">
        <v>19</v>
      </c>
      <c r="Y18" s="51"/>
      <c r="Z18" s="51">
        <f t="shared" si="9"/>
        <v>0</v>
      </c>
      <c r="AA18" s="51">
        <f t="shared" si="10"/>
        <v>0</v>
      </c>
      <c r="AB18" s="51">
        <v>0</v>
      </c>
      <c r="AC18" s="51">
        <v>0</v>
      </c>
      <c r="AD18" s="51">
        <f t="shared" si="11"/>
        <v>0</v>
      </c>
      <c r="AE18" s="51">
        <v>0</v>
      </c>
      <c r="AF18" s="51">
        <v>0</v>
      </c>
      <c r="AG18" s="51">
        <f t="shared" si="12"/>
        <v>0</v>
      </c>
      <c r="AH18" s="51">
        <v>0</v>
      </c>
      <c r="AI18" s="51">
        <v>0</v>
      </c>
    </row>
    <row r="19" spans="1:35" ht="19.5" customHeight="1">
      <c r="A19" s="97" t="s">
        <v>167</v>
      </c>
      <c r="B19" s="97" t="s">
        <v>90</v>
      </c>
      <c r="C19" s="97" t="s">
        <v>87</v>
      </c>
      <c r="D19" s="97" t="s">
        <v>173</v>
      </c>
      <c r="E19" s="51">
        <f t="shared" si="0"/>
        <v>60000</v>
      </c>
      <c r="F19" s="51">
        <f t="shared" si="1"/>
        <v>60000</v>
      </c>
      <c r="G19" s="51">
        <f t="shared" si="2"/>
        <v>60000</v>
      </c>
      <c r="H19" s="51">
        <v>60000</v>
      </c>
      <c r="I19" s="51">
        <v>0</v>
      </c>
      <c r="J19" s="51">
        <f t="shared" si="3"/>
        <v>0</v>
      </c>
      <c r="K19" s="51">
        <v>0</v>
      </c>
      <c r="L19" s="51">
        <v>0</v>
      </c>
      <c r="M19" s="51">
        <f t="shared" si="4"/>
        <v>0</v>
      </c>
      <c r="N19" s="51">
        <v>0</v>
      </c>
      <c r="O19" s="51">
        <v>0</v>
      </c>
      <c r="P19" s="51">
        <f t="shared" si="5"/>
        <v>0</v>
      </c>
      <c r="Q19" s="51">
        <f t="shared" si="6"/>
        <v>0</v>
      </c>
      <c r="R19" s="51">
        <v>0</v>
      </c>
      <c r="S19" s="51">
        <v>0</v>
      </c>
      <c r="T19" s="51">
        <f t="shared" si="7"/>
        <v>0</v>
      </c>
      <c r="U19" s="51">
        <v>0</v>
      </c>
      <c r="V19" s="51">
        <v>0</v>
      </c>
      <c r="W19" s="51">
        <f t="shared" si="8"/>
        <v>0</v>
      </c>
      <c r="X19" s="51" t="s">
        <v>19</v>
      </c>
      <c r="Y19" s="51"/>
      <c r="Z19" s="51">
        <f t="shared" si="9"/>
        <v>0</v>
      </c>
      <c r="AA19" s="51">
        <f t="shared" si="10"/>
        <v>0</v>
      </c>
      <c r="AB19" s="51">
        <v>0</v>
      </c>
      <c r="AC19" s="51">
        <v>0</v>
      </c>
      <c r="AD19" s="51">
        <f t="shared" si="11"/>
        <v>0</v>
      </c>
      <c r="AE19" s="51">
        <v>0</v>
      </c>
      <c r="AF19" s="51">
        <v>0</v>
      </c>
      <c r="AG19" s="51">
        <f t="shared" si="12"/>
        <v>0</v>
      </c>
      <c r="AH19" s="51">
        <v>0</v>
      </c>
      <c r="AI19" s="51">
        <v>0</v>
      </c>
    </row>
    <row r="20" spans="1:35" ht="19.5" customHeight="1">
      <c r="A20" s="97" t="s">
        <v>167</v>
      </c>
      <c r="B20" s="97" t="s">
        <v>174</v>
      </c>
      <c r="C20" s="97" t="s">
        <v>87</v>
      </c>
      <c r="D20" s="97" t="s">
        <v>175</v>
      </c>
      <c r="E20" s="51">
        <f t="shared" si="0"/>
        <v>10000</v>
      </c>
      <c r="F20" s="51">
        <f t="shared" si="1"/>
        <v>10000</v>
      </c>
      <c r="G20" s="51">
        <f t="shared" si="2"/>
        <v>10000</v>
      </c>
      <c r="H20" s="51">
        <v>10000</v>
      </c>
      <c r="I20" s="51">
        <v>0</v>
      </c>
      <c r="J20" s="51">
        <f t="shared" si="3"/>
        <v>0</v>
      </c>
      <c r="K20" s="51">
        <v>0</v>
      </c>
      <c r="L20" s="51">
        <v>0</v>
      </c>
      <c r="M20" s="51">
        <f t="shared" si="4"/>
        <v>0</v>
      </c>
      <c r="N20" s="51">
        <v>0</v>
      </c>
      <c r="O20" s="51">
        <v>0</v>
      </c>
      <c r="P20" s="51">
        <f t="shared" si="5"/>
        <v>0</v>
      </c>
      <c r="Q20" s="51">
        <f t="shared" si="6"/>
        <v>0</v>
      </c>
      <c r="R20" s="51">
        <v>0</v>
      </c>
      <c r="S20" s="51">
        <v>0</v>
      </c>
      <c r="T20" s="51">
        <f t="shared" si="7"/>
        <v>0</v>
      </c>
      <c r="U20" s="51">
        <v>0</v>
      </c>
      <c r="V20" s="51">
        <v>0</v>
      </c>
      <c r="W20" s="51">
        <f t="shared" si="8"/>
        <v>0</v>
      </c>
      <c r="X20" s="51" t="s">
        <v>19</v>
      </c>
      <c r="Y20" s="51"/>
      <c r="Z20" s="51">
        <f t="shared" si="9"/>
        <v>0</v>
      </c>
      <c r="AA20" s="51">
        <f t="shared" si="10"/>
        <v>0</v>
      </c>
      <c r="AB20" s="51">
        <v>0</v>
      </c>
      <c r="AC20" s="51">
        <v>0</v>
      </c>
      <c r="AD20" s="51">
        <f t="shared" si="11"/>
        <v>0</v>
      </c>
      <c r="AE20" s="51">
        <v>0</v>
      </c>
      <c r="AF20" s="51">
        <v>0</v>
      </c>
      <c r="AG20" s="51">
        <f t="shared" si="12"/>
        <v>0</v>
      </c>
      <c r="AH20" s="51">
        <v>0</v>
      </c>
      <c r="AI20" s="51">
        <v>0</v>
      </c>
    </row>
    <row r="21" spans="1:35" ht="19.5" customHeight="1">
      <c r="A21" s="97" t="s">
        <v>167</v>
      </c>
      <c r="B21" s="97" t="s">
        <v>176</v>
      </c>
      <c r="C21" s="97" t="s">
        <v>87</v>
      </c>
      <c r="D21" s="97" t="s">
        <v>177</v>
      </c>
      <c r="E21" s="51">
        <f t="shared" si="0"/>
        <v>90000</v>
      </c>
      <c r="F21" s="51">
        <f t="shared" si="1"/>
        <v>90000</v>
      </c>
      <c r="G21" s="51">
        <f t="shared" si="2"/>
        <v>90000</v>
      </c>
      <c r="H21" s="51">
        <v>90000</v>
      </c>
      <c r="I21" s="51">
        <v>0</v>
      </c>
      <c r="J21" s="51">
        <f t="shared" si="3"/>
        <v>0</v>
      </c>
      <c r="K21" s="51">
        <v>0</v>
      </c>
      <c r="L21" s="51">
        <v>0</v>
      </c>
      <c r="M21" s="51">
        <f t="shared" si="4"/>
        <v>0</v>
      </c>
      <c r="N21" s="51">
        <v>0</v>
      </c>
      <c r="O21" s="51">
        <v>0</v>
      </c>
      <c r="P21" s="51">
        <f t="shared" si="5"/>
        <v>0</v>
      </c>
      <c r="Q21" s="51">
        <f t="shared" si="6"/>
        <v>0</v>
      </c>
      <c r="R21" s="51">
        <v>0</v>
      </c>
      <c r="S21" s="51">
        <v>0</v>
      </c>
      <c r="T21" s="51">
        <f t="shared" si="7"/>
        <v>0</v>
      </c>
      <c r="U21" s="51">
        <v>0</v>
      </c>
      <c r="V21" s="51">
        <v>0</v>
      </c>
      <c r="W21" s="51">
        <f t="shared" si="8"/>
        <v>0</v>
      </c>
      <c r="X21" s="51" t="s">
        <v>19</v>
      </c>
      <c r="Y21" s="51"/>
      <c r="Z21" s="51">
        <f t="shared" si="9"/>
        <v>0</v>
      </c>
      <c r="AA21" s="51">
        <f t="shared" si="10"/>
        <v>0</v>
      </c>
      <c r="AB21" s="51">
        <v>0</v>
      </c>
      <c r="AC21" s="51">
        <v>0</v>
      </c>
      <c r="AD21" s="51">
        <f t="shared" si="11"/>
        <v>0</v>
      </c>
      <c r="AE21" s="51">
        <v>0</v>
      </c>
      <c r="AF21" s="51">
        <v>0</v>
      </c>
      <c r="AG21" s="51">
        <f t="shared" si="12"/>
        <v>0</v>
      </c>
      <c r="AH21" s="51">
        <v>0</v>
      </c>
      <c r="AI21" s="51">
        <v>0</v>
      </c>
    </row>
    <row r="22" spans="1:35" ht="19.5" customHeight="1">
      <c r="A22" s="97" t="s">
        <v>167</v>
      </c>
      <c r="B22" s="97" t="s">
        <v>178</v>
      </c>
      <c r="C22" s="97" t="s">
        <v>87</v>
      </c>
      <c r="D22" s="97" t="s">
        <v>179</v>
      </c>
      <c r="E22" s="51">
        <f t="shared" si="0"/>
        <v>50000</v>
      </c>
      <c r="F22" s="51">
        <f t="shared" si="1"/>
        <v>50000</v>
      </c>
      <c r="G22" s="51">
        <f t="shared" si="2"/>
        <v>50000</v>
      </c>
      <c r="H22" s="51">
        <v>50000</v>
      </c>
      <c r="I22" s="51">
        <v>0</v>
      </c>
      <c r="J22" s="51">
        <f t="shared" si="3"/>
        <v>0</v>
      </c>
      <c r="K22" s="51">
        <v>0</v>
      </c>
      <c r="L22" s="51">
        <v>0</v>
      </c>
      <c r="M22" s="51">
        <f t="shared" si="4"/>
        <v>0</v>
      </c>
      <c r="N22" s="51">
        <v>0</v>
      </c>
      <c r="O22" s="51">
        <v>0</v>
      </c>
      <c r="P22" s="51">
        <f t="shared" si="5"/>
        <v>0</v>
      </c>
      <c r="Q22" s="51">
        <f t="shared" si="6"/>
        <v>0</v>
      </c>
      <c r="R22" s="51">
        <v>0</v>
      </c>
      <c r="S22" s="51">
        <v>0</v>
      </c>
      <c r="T22" s="51">
        <f t="shared" si="7"/>
        <v>0</v>
      </c>
      <c r="U22" s="51">
        <v>0</v>
      </c>
      <c r="V22" s="51">
        <v>0</v>
      </c>
      <c r="W22" s="51">
        <f t="shared" si="8"/>
        <v>0</v>
      </c>
      <c r="X22" s="51" t="s">
        <v>19</v>
      </c>
      <c r="Y22" s="51"/>
      <c r="Z22" s="51">
        <f t="shared" si="9"/>
        <v>0</v>
      </c>
      <c r="AA22" s="51">
        <f t="shared" si="10"/>
        <v>0</v>
      </c>
      <c r="AB22" s="51">
        <v>0</v>
      </c>
      <c r="AC22" s="51">
        <v>0</v>
      </c>
      <c r="AD22" s="51">
        <f t="shared" si="11"/>
        <v>0</v>
      </c>
      <c r="AE22" s="51">
        <v>0</v>
      </c>
      <c r="AF22" s="51">
        <v>0</v>
      </c>
      <c r="AG22" s="51">
        <f t="shared" si="12"/>
        <v>0</v>
      </c>
      <c r="AH22" s="51">
        <v>0</v>
      </c>
      <c r="AI22" s="51">
        <v>0</v>
      </c>
    </row>
    <row r="23" spans="1:35" ht="19.5" customHeight="1">
      <c r="A23" s="97" t="s">
        <v>180</v>
      </c>
      <c r="B23" s="97" t="s">
        <v>19</v>
      </c>
      <c r="C23" s="97" t="s">
        <v>19</v>
      </c>
      <c r="D23" s="97" t="s">
        <v>181</v>
      </c>
      <c r="E23" s="51">
        <f t="shared" si="0"/>
        <v>420</v>
      </c>
      <c r="F23" s="51">
        <f t="shared" si="1"/>
        <v>420</v>
      </c>
      <c r="G23" s="51">
        <f t="shared" si="2"/>
        <v>420</v>
      </c>
      <c r="H23" s="51">
        <v>420</v>
      </c>
      <c r="I23" s="51">
        <v>0</v>
      </c>
      <c r="J23" s="51">
        <f t="shared" si="3"/>
        <v>0</v>
      </c>
      <c r="K23" s="51">
        <v>0</v>
      </c>
      <c r="L23" s="51">
        <v>0</v>
      </c>
      <c r="M23" s="51">
        <f t="shared" si="4"/>
        <v>0</v>
      </c>
      <c r="N23" s="51">
        <v>0</v>
      </c>
      <c r="O23" s="51">
        <v>0</v>
      </c>
      <c r="P23" s="51">
        <f t="shared" si="5"/>
        <v>0</v>
      </c>
      <c r="Q23" s="51">
        <f t="shared" si="6"/>
        <v>0</v>
      </c>
      <c r="R23" s="51">
        <v>0</v>
      </c>
      <c r="S23" s="51">
        <v>0</v>
      </c>
      <c r="T23" s="51">
        <f t="shared" si="7"/>
        <v>0</v>
      </c>
      <c r="U23" s="51">
        <v>0</v>
      </c>
      <c r="V23" s="51">
        <v>0</v>
      </c>
      <c r="W23" s="51">
        <f t="shared" si="8"/>
        <v>0</v>
      </c>
      <c r="X23" s="51" t="s">
        <v>19</v>
      </c>
      <c r="Y23" s="51"/>
      <c r="Z23" s="51">
        <f t="shared" si="9"/>
        <v>0</v>
      </c>
      <c r="AA23" s="51">
        <f t="shared" si="10"/>
        <v>0</v>
      </c>
      <c r="AB23" s="51">
        <v>0</v>
      </c>
      <c r="AC23" s="51">
        <v>0</v>
      </c>
      <c r="AD23" s="51">
        <f t="shared" si="11"/>
        <v>0</v>
      </c>
      <c r="AE23" s="51">
        <v>0</v>
      </c>
      <c r="AF23" s="51">
        <v>0</v>
      </c>
      <c r="AG23" s="51">
        <f t="shared" si="12"/>
        <v>0</v>
      </c>
      <c r="AH23" s="51">
        <v>0</v>
      </c>
      <c r="AI23" s="51">
        <v>0</v>
      </c>
    </row>
    <row r="24" spans="1:35" ht="19.5" customHeight="1">
      <c r="A24" s="97" t="s">
        <v>182</v>
      </c>
      <c r="B24" s="97" t="s">
        <v>86</v>
      </c>
      <c r="C24" s="97" t="s">
        <v>87</v>
      </c>
      <c r="D24" s="97" t="s">
        <v>183</v>
      </c>
      <c r="E24" s="51">
        <f t="shared" si="0"/>
        <v>420</v>
      </c>
      <c r="F24" s="51">
        <f t="shared" si="1"/>
        <v>420</v>
      </c>
      <c r="G24" s="51">
        <f t="shared" si="2"/>
        <v>420</v>
      </c>
      <c r="H24" s="51">
        <v>420</v>
      </c>
      <c r="I24" s="51">
        <v>0</v>
      </c>
      <c r="J24" s="51">
        <f t="shared" si="3"/>
        <v>0</v>
      </c>
      <c r="K24" s="51">
        <v>0</v>
      </c>
      <c r="L24" s="51">
        <v>0</v>
      </c>
      <c r="M24" s="51">
        <f t="shared" si="4"/>
        <v>0</v>
      </c>
      <c r="N24" s="51">
        <v>0</v>
      </c>
      <c r="O24" s="51">
        <v>0</v>
      </c>
      <c r="P24" s="51">
        <f t="shared" si="5"/>
        <v>0</v>
      </c>
      <c r="Q24" s="51">
        <f t="shared" si="6"/>
        <v>0</v>
      </c>
      <c r="R24" s="51">
        <v>0</v>
      </c>
      <c r="S24" s="51">
        <v>0</v>
      </c>
      <c r="T24" s="51">
        <f t="shared" si="7"/>
        <v>0</v>
      </c>
      <c r="U24" s="51">
        <v>0</v>
      </c>
      <c r="V24" s="51">
        <v>0</v>
      </c>
      <c r="W24" s="51">
        <f t="shared" si="8"/>
        <v>0</v>
      </c>
      <c r="X24" s="51" t="s">
        <v>19</v>
      </c>
      <c r="Y24" s="51"/>
      <c r="Z24" s="51">
        <f t="shared" si="9"/>
        <v>0</v>
      </c>
      <c r="AA24" s="51">
        <f t="shared" si="10"/>
        <v>0</v>
      </c>
      <c r="AB24" s="51">
        <v>0</v>
      </c>
      <c r="AC24" s="51">
        <v>0</v>
      </c>
      <c r="AD24" s="51">
        <f t="shared" si="11"/>
        <v>0</v>
      </c>
      <c r="AE24" s="51">
        <v>0</v>
      </c>
      <c r="AF24" s="51">
        <v>0</v>
      </c>
      <c r="AG24" s="51">
        <f t="shared" si="12"/>
        <v>0</v>
      </c>
      <c r="AH24" s="51">
        <v>0</v>
      </c>
      <c r="AI24" s="51">
        <v>0</v>
      </c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184</v>
      </c>
    </row>
    <row r="2" spans="1:112" ht="19.5" customHeight="1">
      <c r="A2" s="143" t="s">
        <v>185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</row>
    <row r="3" spans="1:112" ht="18.75" customHeight="1">
      <c r="A3" s="94" t="s">
        <v>4</v>
      </c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10" t="s">
        <v>5</v>
      </c>
    </row>
    <row r="4" spans="1:112" ht="18.75" customHeight="1">
      <c r="A4" s="186" t="s">
        <v>58</v>
      </c>
      <c r="B4" s="186"/>
      <c r="C4" s="186"/>
      <c r="D4" s="186"/>
      <c r="E4" s="181" t="s">
        <v>59</v>
      </c>
      <c r="F4" s="187" t="s">
        <v>186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 t="s">
        <v>187</v>
      </c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5" t="s">
        <v>188</v>
      </c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8"/>
      <c r="BH4" s="185"/>
      <c r="BI4" s="185" t="s">
        <v>189</v>
      </c>
      <c r="BJ4" s="185"/>
      <c r="BK4" s="185"/>
      <c r="BL4" s="185"/>
      <c r="BM4" s="185"/>
      <c r="BN4" s="185" t="s">
        <v>190</v>
      </c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 t="s">
        <v>191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 t="s">
        <v>192</v>
      </c>
      <c r="CS4" s="185"/>
      <c r="CT4" s="185"/>
      <c r="CU4" s="185" t="s">
        <v>193</v>
      </c>
      <c r="CV4" s="185"/>
      <c r="CW4" s="185"/>
      <c r="CX4" s="185"/>
      <c r="CY4" s="185"/>
      <c r="CZ4" s="185"/>
      <c r="DA4" s="185" t="s">
        <v>194</v>
      </c>
      <c r="DB4" s="185"/>
      <c r="DC4" s="185"/>
      <c r="DD4" s="185" t="s">
        <v>195</v>
      </c>
      <c r="DE4" s="185"/>
      <c r="DF4" s="185"/>
      <c r="DG4" s="185"/>
      <c r="DH4" s="185"/>
    </row>
    <row r="5" spans="1:112" ht="18.75" customHeight="1">
      <c r="A5" s="186" t="s">
        <v>67</v>
      </c>
      <c r="B5" s="186"/>
      <c r="C5" s="186"/>
      <c r="D5" s="181" t="s">
        <v>69</v>
      </c>
      <c r="E5" s="181"/>
      <c r="F5" s="181" t="s">
        <v>74</v>
      </c>
      <c r="G5" s="181" t="s">
        <v>196</v>
      </c>
      <c r="H5" s="181" t="s">
        <v>197</v>
      </c>
      <c r="I5" s="181" t="s">
        <v>198</v>
      </c>
      <c r="J5" s="181" t="s">
        <v>199</v>
      </c>
      <c r="K5" s="181" t="s">
        <v>200</v>
      </c>
      <c r="L5" s="181" t="s">
        <v>201</v>
      </c>
      <c r="M5" s="181" t="s">
        <v>202</v>
      </c>
      <c r="N5" s="181" t="s">
        <v>203</v>
      </c>
      <c r="O5" s="181" t="s">
        <v>204</v>
      </c>
      <c r="P5" s="181" t="s">
        <v>205</v>
      </c>
      <c r="Q5" s="181" t="s">
        <v>206</v>
      </c>
      <c r="R5" s="181" t="s">
        <v>207</v>
      </c>
      <c r="S5" s="181" t="s">
        <v>208</v>
      </c>
      <c r="T5" s="181" t="s">
        <v>74</v>
      </c>
      <c r="U5" s="181" t="s">
        <v>209</v>
      </c>
      <c r="V5" s="181" t="s">
        <v>210</v>
      </c>
      <c r="W5" s="181" t="s">
        <v>211</v>
      </c>
      <c r="X5" s="181" t="s">
        <v>212</v>
      </c>
      <c r="Y5" s="181" t="s">
        <v>213</v>
      </c>
      <c r="Z5" s="181" t="s">
        <v>214</v>
      </c>
      <c r="AA5" s="181" t="s">
        <v>215</v>
      </c>
      <c r="AB5" s="181" t="s">
        <v>216</v>
      </c>
      <c r="AC5" s="181" t="s">
        <v>217</v>
      </c>
      <c r="AD5" s="181" t="s">
        <v>218</v>
      </c>
      <c r="AE5" s="181" t="s">
        <v>219</v>
      </c>
      <c r="AF5" s="181" t="s">
        <v>220</v>
      </c>
      <c r="AG5" s="181" t="s">
        <v>221</v>
      </c>
      <c r="AH5" s="181" t="s">
        <v>222</v>
      </c>
      <c r="AI5" s="181" t="s">
        <v>223</v>
      </c>
      <c r="AJ5" s="181" t="s">
        <v>224</v>
      </c>
      <c r="AK5" s="181" t="s">
        <v>225</v>
      </c>
      <c r="AL5" s="181" t="s">
        <v>226</v>
      </c>
      <c r="AM5" s="181" t="s">
        <v>227</v>
      </c>
      <c r="AN5" s="181" t="s">
        <v>228</v>
      </c>
      <c r="AO5" s="181" t="s">
        <v>229</v>
      </c>
      <c r="AP5" s="181" t="s">
        <v>230</v>
      </c>
      <c r="AQ5" s="181" t="s">
        <v>231</v>
      </c>
      <c r="AR5" s="181" t="s">
        <v>232</v>
      </c>
      <c r="AS5" s="181" t="s">
        <v>233</v>
      </c>
      <c r="AT5" s="181" t="s">
        <v>234</v>
      </c>
      <c r="AU5" s="181" t="s">
        <v>235</v>
      </c>
      <c r="AV5" s="181" t="s">
        <v>74</v>
      </c>
      <c r="AW5" s="181" t="s">
        <v>236</v>
      </c>
      <c r="AX5" s="181" t="s">
        <v>237</v>
      </c>
      <c r="AY5" s="181" t="s">
        <v>238</v>
      </c>
      <c r="AZ5" s="181" t="s">
        <v>239</v>
      </c>
      <c r="BA5" s="181" t="s">
        <v>240</v>
      </c>
      <c r="BB5" s="181" t="s">
        <v>241</v>
      </c>
      <c r="BC5" s="181" t="s">
        <v>207</v>
      </c>
      <c r="BD5" s="181" t="s">
        <v>242</v>
      </c>
      <c r="BE5" s="181" t="s">
        <v>243</v>
      </c>
      <c r="BF5" s="160" t="s">
        <v>244</v>
      </c>
      <c r="BG5" s="181" t="s">
        <v>245</v>
      </c>
      <c r="BH5" s="162" t="s">
        <v>246</v>
      </c>
      <c r="BI5" s="181" t="s">
        <v>74</v>
      </c>
      <c r="BJ5" s="181" t="s">
        <v>247</v>
      </c>
      <c r="BK5" s="181" t="s">
        <v>248</v>
      </c>
      <c r="BL5" s="181" t="s">
        <v>249</v>
      </c>
      <c r="BM5" s="181" t="s">
        <v>250</v>
      </c>
      <c r="BN5" s="181" t="s">
        <v>74</v>
      </c>
      <c r="BO5" s="181" t="s">
        <v>251</v>
      </c>
      <c r="BP5" s="181" t="s">
        <v>252</v>
      </c>
      <c r="BQ5" s="181" t="s">
        <v>253</v>
      </c>
      <c r="BR5" s="181" t="s">
        <v>254</v>
      </c>
      <c r="BS5" s="181" t="s">
        <v>255</v>
      </c>
      <c r="BT5" s="181" t="s">
        <v>256</v>
      </c>
      <c r="BU5" s="181" t="s">
        <v>257</v>
      </c>
      <c r="BV5" s="181" t="s">
        <v>258</v>
      </c>
      <c r="BW5" s="181" t="s">
        <v>259</v>
      </c>
      <c r="BX5" s="181" t="s">
        <v>260</v>
      </c>
      <c r="BY5" s="181" t="s">
        <v>261</v>
      </c>
      <c r="BZ5" s="181" t="s">
        <v>262</v>
      </c>
      <c r="CA5" s="181" t="s">
        <v>74</v>
      </c>
      <c r="CB5" s="181" t="s">
        <v>251</v>
      </c>
      <c r="CC5" s="181" t="s">
        <v>252</v>
      </c>
      <c r="CD5" s="181" t="s">
        <v>253</v>
      </c>
      <c r="CE5" s="181" t="s">
        <v>254</v>
      </c>
      <c r="CF5" s="181" t="s">
        <v>255</v>
      </c>
      <c r="CG5" s="181" t="s">
        <v>256</v>
      </c>
      <c r="CH5" s="181" t="s">
        <v>257</v>
      </c>
      <c r="CI5" s="181" t="s">
        <v>263</v>
      </c>
      <c r="CJ5" s="181" t="s">
        <v>264</v>
      </c>
      <c r="CK5" s="181" t="s">
        <v>265</v>
      </c>
      <c r="CL5" s="181" t="s">
        <v>266</v>
      </c>
      <c r="CM5" s="181" t="s">
        <v>258</v>
      </c>
      <c r="CN5" s="181" t="s">
        <v>259</v>
      </c>
      <c r="CO5" s="181" t="s">
        <v>267</v>
      </c>
      <c r="CP5" s="181" t="s">
        <v>261</v>
      </c>
      <c r="CQ5" s="181" t="s">
        <v>191</v>
      </c>
      <c r="CR5" s="181" t="s">
        <v>74</v>
      </c>
      <c r="CS5" s="181" t="s">
        <v>268</v>
      </c>
      <c r="CT5" s="181" t="s">
        <v>269</v>
      </c>
      <c r="CU5" s="181" t="s">
        <v>74</v>
      </c>
      <c r="CV5" s="181" t="s">
        <v>268</v>
      </c>
      <c r="CW5" s="181" t="s">
        <v>270</v>
      </c>
      <c r="CX5" s="181" t="s">
        <v>271</v>
      </c>
      <c r="CY5" s="181" t="s">
        <v>272</v>
      </c>
      <c r="CZ5" s="181" t="s">
        <v>269</v>
      </c>
      <c r="DA5" s="181" t="s">
        <v>74</v>
      </c>
      <c r="DB5" s="181" t="s">
        <v>194</v>
      </c>
      <c r="DC5" s="181" t="s">
        <v>273</v>
      </c>
      <c r="DD5" s="181" t="s">
        <v>74</v>
      </c>
      <c r="DE5" s="181" t="s">
        <v>274</v>
      </c>
      <c r="DF5" s="181" t="s">
        <v>275</v>
      </c>
      <c r="DG5" s="181" t="s">
        <v>276</v>
      </c>
      <c r="DH5" s="181" t="s">
        <v>195</v>
      </c>
    </row>
    <row r="6" spans="1:112" ht="18.75" customHeight="1">
      <c r="A6" s="98" t="s">
        <v>79</v>
      </c>
      <c r="B6" s="99" t="s">
        <v>80</v>
      </c>
      <c r="C6" s="98" t="s">
        <v>81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 t="s">
        <v>277</v>
      </c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60"/>
      <c r="BG6" s="181"/>
      <c r="BH6" s="162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</row>
    <row r="7" spans="1:112" ht="18.75" customHeight="1">
      <c r="A7" s="97" t="s">
        <v>19</v>
      </c>
      <c r="B7" s="97" t="s">
        <v>19</v>
      </c>
      <c r="C7" s="97" t="s">
        <v>19</v>
      </c>
      <c r="D7" s="97" t="s">
        <v>59</v>
      </c>
      <c r="E7" s="100">
        <f aca="true" t="shared" si="0" ref="E7:E20">SUM(F7,T7,AV7,BI7,BN7,CA7,CR7,CU7,DA7,DD7)</f>
        <v>4894637</v>
      </c>
      <c r="F7" s="100">
        <f aca="true" t="shared" si="1" ref="F7:F20">SUM(G7:S7)</f>
        <v>4030218</v>
      </c>
      <c r="G7" s="100">
        <v>1394340</v>
      </c>
      <c r="H7" s="100">
        <v>1382052</v>
      </c>
      <c r="I7" s="100">
        <v>116195</v>
      </c>
      <c r="J7" s="100">
        <v>0</v>
      </c>
      <c r="K7" s="100">
        <v>0</v>
      </c>
      <c r="L7" s="100">
        <v>462826</v>
      </c>
      <c r="M7" s="100">
        <v>0</v>
      </c>
      <c r="N7" s="100">
        <v>203177</v>
      </c>
      <c r="O7" s="100">
        <v>102271</v>
      </c>
      <c r="P7" s="100">
        <v>22230</v>
      </c>
      <c r="Q7" s="100">
        <v>347127</v>
      </c>
      <c r="R7" s="100">
        <v>0</v>
      </c>
      <c r="S7" s="100">
        <v>0</v>
      </c>
      <c r="T7" s="100">
        <f aca="true" t="shared" si="2" ref="T7:T20">SUM(U7:AU7)</f>
        <v>863999</v>
      </c>
      <c r="U7" s="100">
        <v>80000</v>
      </c>
      <c r="V7" s="100">
        <v>47871</v>
      </c>
      <c r="W7" s="100">
        <v>0</v>
      </c>
      <c r="X7" s="100">
        <v>0</v>
      </c>
      <c r="Y7" s="100">
        <v>30000</v>
      </c>
      <c r="Z7" s="100">
        <v>60000</v>
      </c>
      <c r="AA7" s="100">
        <v>20000</v>
      </c>
      <c r="AB7" s="100">
        <v>0</v>
      </c>
      <c r="AC7" s="100">
        <v>50000</v>
      </c>
      <c r="AD7" s="100">
        <v>170000</v>
      </c>
      <c r="AE7" s="100">
        <v>0</v>
      </c>
      <c r="AF7" s="100">
        <v>50000</v>
      </c>
      <c r="AG7" s="100">
        <v>70000</v>
      </c>
      <c r="AH7" s="100">
        <v>2000</v>
      </c>
      <c r="AI7" s="100">
        <v>52066</v>
      </c>
      <c r="AJ7" s="100">
        <v>10000</v>
      </c>
      <c r="AK7" s="100">
        <v>0</v>
      </c>
      <c r="AL7" s="100">
        <v>20000</v>
      </c>
      <c r="AM7" s="100">
        <v>0</v>
      </c>
      <c r="AN7" s="100">
        <v>60000</v>
      </c>
      <c r="AO7" s="100">
        <v>0</v>
      </c>
      <c r="AP7" s="100">
        <v>30000</v>
      </c>
      <c r="AQ7" s="100">
        <v>22062</v>
      </c>
      <c r="AR7" s="100">
        <v>90000</v>
      </c>
      <c r="AS7" s="100">
        <v>0</v>
      </c>
      <c r="AT7" s="100">
        <v>0</v>
      </c>
      <c r="AU7" s="100">
        <v>0</v>
      </c>
      <c r="AV7" s="100">
        <f aca="true" t="shared" si="3" ref="AV7:AV20">SUM(AW7:BH7)</f>
        <v>420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420</v>
      </c>
      <c r="BF7" s="101">
        <v>0</v>
      </c>
      <c r="BG7" s="100">
        <v>0</v>
      </c>
      <c r="BH7" s="102">
        <v>0</v>
      </c>
      <c r="BI7" s="100">
        <f aca="true" t="shared" si="4" ref="BI7:BI20">SUM(BJ7:BM7)</f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f aca="true" t="shared" si="5" ref="CA7:CA20">SUM(CB7:CQ7)</f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f aca="true" t="shared" si="6" ref="CR7:CR20">SUM(CS7:CT7)</f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f aca="true" t="shared" si="7" ref="DA7:DA20">SUM(DB7:DC7)</f>
        <v>0</v>
      </c>
      <c r="DB7" s="100">
        <v>0</v>
      </c>
      <c r="DC7" s="100">
        <v>0</v>
      </c>
      <c r="DD7" s="100">
        <f aca="true" t="shared" si="8" ref="DD7:DD20">SUM(DE7:DH7)</f>
        <v>0</v>
      </c>
      <c r="DE7" s="100">
        <v>0</v>
      </c>
      <c r="DF7" s="100">
        <v>0</v>
      </c>
      <c r="DG7" s="100">
        <v>0</v>
      </c>
      <c r="DH7" s="100">
        <v>0</v>
      </c>
    </row>
    <row r="8" spans="1:112" ht="18.75" customHeight="1">
      <c r="A8" s="97" t="s">
        <v>19</v>
      </c>
      <c r="B8" s="97" t="s">
        <v>19</v>
      </c>
      <c r="C8" s="97" t="s">
        <v>19</v>
      </c>
      <c r="D8" s="97" t="s">
        <v>278</v>
      </c>
      <c r="E8" s="100">
        <f t="shared" si="0"/>
        <v>3779236</v>
      </c>
      <c r="F8" s="100">
        <f t="shared" si="1"/>
        <v>2914817</v>
      </c>
      <c r="G8" s="100">
        <v>1394340</v>
      </c>
      <c r="H8" s="100">
        <v>1382052</v>
      </c>
      <c r="I8" s="100">
        <v>116195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22230</v>
      </c>
      <c r="Q8" s="100">
        <v>0</v>
      </c>
      <c r="R8" s="100">
        <v>0</v>
      </c>
      <c r="S8" s="100">
        <v>0</v>
      </c>
      <c r="T8" s="100">
        <f t="shared" si="2"/>
        <v>863999</v>
      </c>
      <c r="U8" s="100">
        <v>80000</v>
      </c>
      <c r="V8" s="100">
        <v>47871</v>
      </c>
      <c r="W8" s="100">
        <v>0</v>
      </c>
      <c r="X8" s="100">
        <v>0</v>
      </c>
      <c r="Y8" s="100">
        <v>30000</v>
      </c>
      <c r="Z8" s="100">
        <v>60000</v>
      </c>
      <c r="AA8" s="100">
        <v>20000</v>
      </c>
      <c r="AB8" s="100">
        <v>0</v>
      </c>
      <c r="AC8" s="100">
        <v>50000</v>
      </c>
      <c r="AD8" s="100">
        <v>170000</v>
      </c>
      <c r="AE8" s="100">
        <v>0</v>
      </c>
      <c r="AF8" s="100">
        <v>50000</v>
      </c>
      <c r="AG8" s="100">
        <v>70000</v>
      </c>
      <c r="AH8" s="100">
        <v>2000</v>
      </c>
      <c r="AI8" s="100">
        <v>52066</v>
      </c>
      <c r="AJ8" s="100">
        <v>10000</v>
      </c>
      <c r="AK8" s="100">
        <v>0</v>
      </c>
      <c r="AL8" s="100">
        <v>20000</v>
      </c>
      <c r="AM8" s="100">
        <v>0</v>
      </c>
      <c r="AN8" s="100">
        <v>60000</v>
      </c>
      <c r="AO8" s="100">
        <v>0</v>
      </c>
      <c r="AP8" s="100">
        <v>30000</v>
      </c>
      <c r="AQ8" s="100">
        <v>22062</v>
      </c>
      <c r="AR8" s="100">
        <v>90000</v>
      </c>
      <c r="AS8" s="100">
        <v>0</v>
      </c>
      <c r="AT8" s="100">
        <v>0</v>
      </c>
      <c r="AU8" s="100">
        <v>0</v>
      </c>
      <c r="AV8" s="100">
        <f t="shared" si="3"/>
        <v>420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420</v>
      </c>
      <c r="BF8" s="101">
        <v>0</v>
      </c>
      <c r="BG8" s="100">
        <v>0</v>
      </c>
      <c r="BH8" s="102">
        <v>0</v>
      </c>
      <c r="BI8" s="100">
        <f t="shared" si="4"/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f t="shared" si="5"/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f t="shared" si="6"/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f t="shared" si="7"/>
        <v>0</v>
      </c>
      <c r="DB8" s="100">
        <v>0</v>
      </c>
      <c r="DC8" s="100">
        <v>0</v>
      </c>
      <c r="DD8" s="100">
        <f t="shared" si="8"/>
        <v>0</v>
      </c>
      <c r="DE8" s="100">
        <v>0</v>
      </c>
      <c r="DF8" s="100">
        <v>0</v>
      </c>
      <c r="DG8" s="100">
        <v>0</v>
      </c>
      <c r="DH8" s="100">
        <v>0</v>
      </c>
    </row>
    <row r="9" spans="1:112" ht="18.75" customHeight="1">
      <c r="A9" s="97" t="s">
        <v>19</v>
      </c>
      <c r="B9" s="97" t="s">
        <v>19</v>
      </c>
      <c r="C9" s="97" t="s">
        <v>19</v>
      </c>
      <c r="D9" s="97" t="s">
        <v>279</v>
      </c>
      <c r="E9" s="100">
        <f t="shared" si="0"/>
        <v>3779236</v>
      </c>
      <c r="F9" s="100">
        <f t="shared" si="1"/>
        <v>2914817</v>
      </c>
      <c r="G9" s="100">
        <v>1394340</v>
      </c>
      <c r="H9" s="100">
        <v>1382052</v>
      </c>
      <c r="I9" s="100">
        <v>116195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22230</v>
      </c>
      <c r="Q9" s="100">
        <v>0</v>
      </c>
      <c r="R9" s="100">
        <v>0</v>
      </c>
      <c r="S9" s="100">
        <v>0</v>
      </c>
      <c r="T9" s="100">
        <f t="shared" si="2"/>
        <v>863999</v>
      </c>
      <c r="U9" s="100">
        <v>80000</v>
      </c>
      <c r="V9" s="100">
        <v>47871</v>
      </c>
      <c r="W9" s="100">
        <v>0</v>
      </c>
      <c r="X9" s="100">
        <v>0</v>
      </c>
      <c r="Y9" s="100">
        <v>30000</v>
      </c>
      <c r="Z9" s="100">
        <v>60000</v>
      </c>
      <c r="AA9" s="100">
        <v>20000</v>
      </c>
      <c r="AB9" s="100">
        <v>0</v>
      </c>
      <c r="AC9" s="100">
        <v>50000</v>
      </c>
      <c r="AD9" s="100">
        <v>170000</v>
      </c>
      <c r="AE9" s="100">
        <v>0</v>
      </c>
      <c r="AF9" s="100">
        <v>50000</v>
      </c>
      <c r="AG9" s="100">
        <v>70000</v>
      </c>
      <c r="AH9" s="100">
        <v>2000</v>
      </c>
      <c r="AI9" s="100">
        <v>52066</v>
      </c>
      <c r="AJ9" s="100">
        <v>10000</v>
      </c>
      <c r="AK9" s="100">
        <v>0</v>
      </c>
      <c r="AL9" s="100">
        <v>20000</v>
      </c>
      <c r="AM9" s="100">
        <v>0</v>
      </c>
      <c r="AN9" s="100">
        <v>60000</v>
      </c>
      <c r="AO9" s="100">
        <v>0</v>
      </c>
      <c r="AP9" s="100">
        <v>30000</v>
      </c>
      <c r="AQ9" s="100">
        <v>22062</v>
      </c>
      <c r="AR9" s="100">
        <v>90000</v>
      </c>
      <c r="AS9" s="100">
        <v>0</v>
      </c>
      <c r="AT9" s="100">
        <v>0</v>
      </c>
      <c r="AU9" s="100">
        <v>0</v>
      </c>
      <c r="AV9" s="100">
        <f t="shared" si="3"/>
        <v>420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420</v>
      </c>
      <c r="BF9" s="101">
        <v>0</v>
      </c>
      <c r="BG9" s="100">
        <v>0</v>
      </c>
      <c r="BH9" s="102">
        <v>0</v>
      </c>
      <c r="BI9" s="100">
        <f t="shared" si="4"/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f t="shared" si="5"/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f t="shared" si="6"/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f t="shared" si="7"/>
        <v>0</v>
      </c>
      <c r="DB9" s="100">
        <v>0</v>
      </c>
      <c r="DC9" s="100">
        <v>0</v>
      </c>
      <c r="DD9" s="100">
        <f t="shared" si="8"/>
        <v>0</v>
      </c>
      <c r="DE9" s="100">
        <v>0</v>
      </c>
      <c r="DF9" s="100">
        <v>0</v>
      </c>
      <c r="DG9" s="100">
        <v>0</v>
      </c>
      <c r="DH9" s="100">
        <v>0</v>
      </c>
    </row>
    <row r="10" spans="1:112" ht="18.75" customHeight="1">
      <c r="A10" s="97" t="s">
        <v>84</v>
      </c>
      <c r="B10" s="97" t="s">
        <v>85</v>
      </c>
      <c r="C10" s="97" t="s">
        <v>86</v>
      </c>
      <c r="D10" s="97" t="s">
        <v>88</v>
      </c>
      <c r="E10" s="100">
        <f t="shared" si="0"/>
        <v>3779236</v>
      </c>
      <c r="F10" s="100">
        <f t="shared" si="1"/>
        <v>2914817</v>
      </c>
      <c r="G10" s="100">
        <v>1394340</v>
      </c>
      <c r="H10" s="100">
        <v>1382052</v>
      </c>
      <c r="I10" s="100">
        <v>116195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22230</v>
      </c>
      <c r="Q10" s="100">
        <v>0</v>
      </c>
      <c r="R10" s="100">
        <v>0</v>
      </c>
      <c r="S10" s="100">
        <v>0</v>
      </c>
      <c r="T10" s="100">
        <f t="shared" si="2"/>
        <v>863999</v>
      </c>
      <c r="U10" s="100">
        <v>80000</v>
      </c>
      <c r="V10" s="100">
        <v>47871</v>
      </c>
      <c r="W10" s="100">
        <v>0</v>
      </c>
      <c r="X10" s="100">
        <v>0</v>
      </c>
      <c r="Y10" s="100">
        <v>30000</v>
      </c>
      <c r="Z10" s="100">
        <v>60000</v>
      </c>
      <c r="AA10" s="100">
        <v>20000</v>
      </c>
      <c r="AB10" s="100">
        <v>0</v>
      </c>
      <c r="AC10" s="100">
        <v>50000</v>
      </c>
      <c r="AD10" s="100">
        <v>170000</v>
      </c>
      <c r="AE10" s="100">
        <v>0</v>
      </c>
      <c r="AF10" s="100">
        <v>50000</v>
      </c>
      <c r="AG10" s="100">
        <v>70000</v>
      </c>
      <c r="AH10" s="100">
        <v>2000</v>
      </c>
      <c r="AI10" s="100">
        <v>52066</v>
      </c>
      <c r="AJ10" s="100">
        <v>10000</v>
      </c>
      <c r="AK10" s="100">
        <v>0</v>
      </c>
      <c r="AL10" s="100">
        <v>20000</v>
      </c>
      <c r="AM10" s="100">
        <v>0</v>
      </c>
      <c r="AN10" s="100">
        <v>60000</v>
      </c>
      <c r="AO10" s="100">
        <v>0</v>
      </c>
      <c r="AP10" s="100">
        <v>30000</v>
      </c>
      <c r="AQ10" s="100">
        <v>22062</v>
      </c>
      <c r="AR10" s="100">
        <v>90000</v>
      </c>
      <c r="AS10" s="100">
        <v>0</v>
      </c>
      <c r="AT10" s="100">
        <v>0</v>
      </c>
      <c r="AU10" s="100">
        <v>0</v>
      </c>
      <c r="AV10" s="100">
        <f t="shared" si="3"/>
        <v>420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420</v>
      </c>
      <c r="BF10" s="101">
        <v>0</v>
      </c>
      <c r="BG10" s="100">
        <v>0</v>
      </c>
      <c r="BH10" s="102">
        <v>0</v>
      </c>
      <c r="BI10" s="100">
        <f t="shared" si="4"/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f t="shared" si="5"/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f t="shared" si="6"/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f t="shared" si="7"/>
        <v>0</v>
      </c>
      <c r="DB10" s="100">
        <v>0</v>
      </c>
      <c r="DC10" s="100">
        <v>0</v>
      </c>
      <c r="DD10" s="100">
        <f t="shared" si="8"/>
        <v>0</v>
      </c>
      <c r="DE10" s="100">
        <v>0</v>
      </c>
      <c r="DF10" s="100">
        <v>0</v>
      </c>
      <c r="DG10" s="100">
        <v>0</v>
      </c>
      <c r="DH10" s="100">
        <v>0</v>
      </c>
    </row>
    <row r="11" spans="1:112" ht="18.75" customHeight="1">
      <c r="A11" s="97" t="s">
        <v>19</v>
      </c>
      <c r="B11" s="97" t="s">
        <v>19</v>
      </c>
      <c r="C11" s="97" t="s">
        <v>19</v>
      </c>
      <c r="D11" s="97" t="s">
        <v>280</v>
      </c>
      <c r="E11" s="100">
        <f t="shared" si="0"/>
        <v>462826</v>
      </c>
      <c r="F11" s="100">
        <f t="shared" si="1"/>
        <v>462826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462826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f t="shared" si="2"/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f t="shared" si="3"/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1">
        <v>0</v>
      </c>
      <c r="BG11" s="100">
        <v>0</v>
      </c>
      <c r="BH11" s="102">
        <v>0</v>
      </c>
      <c r="BI11" s="100">
        <f t="shared" si="4"/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f t="shared" si="5"/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f t="shared" si="6"/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f t="shared" si="7"/>
        <v>0</v>
      </c>
      <c r="DB11" s="100">
        <v>0</v>
      </c>
      <c r="DC11" s="100">
        <v>0</v>
      </c>
      <c r="DD11" s="100">
        <f t="shared" si="8"/>
        <v>0</v>
      </c>
      <c r="DE11" s="100">
        <v>0</v>
      </c>
      <c r="DF11" s="100">
        <v>0</v>
      </c>
      <c r="DG11" s="100">
        <v>0</v>
      </c>
      <c r="DH11" s="100">
        <v>0</v>
      </c>
    </row>
    <row r="12" spans="1:112" ht="18.75" customHeight="1">
      <c r="A12" s="97" t="s">
        <v>19</v>
      </c>
      <c r="B12" s="97" t="s">
        <v>19</v>
      </c>
      <c r="C12" s="97" t="s">
        <v>19</v>
      </c>
      <c r="D12" s="97" t="s">
        <v>281</v>
      </c>
      <c r="E12" s="100">
        <f t="shared" si="0"/>
        <v>462826</v>
      </c>
      <c r="F12" s="100">
        <f t="shared" si="1"/>
        <v>462826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462826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f t="shared" si="2"/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f t="shared" si="3"/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1">
        <v>0</v>
      </c>
      <c r="BG12" s="100">
        <v>0</v>
      </c>
      <c r="BH12" s="102">
        <v>0</v>
      </c>
      <c r="BI12" s="100">
        <f t="shared" si="4"/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f t="shared" si="5"/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f t="shared" si="6"/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f t="shared" si="7"/>
        <v>0</v>
      </c>
      <c r="DB12" s="100">
        <v>0</v>
      </c>
      <c r="DC12" s="100">
        <v>0</v>
      </c>
      <c r="DD12" s="100">
        <f t="shared" si="8"/>
        <v>0</v>
      </c>
      <c r="DE12" s="100">
        <v>0</v>
      </c>
      <c r="DF12" s="100">
        <v>0</v>
      </c>
      <c r="DG12" s="100">
        <v>0</v>
      </c>
      <c r="DH12" s="100">
        <v>0</v>
      </c>
    </row>
    <row r="13" spans="1:112" ht="18.75" customHeight="1">
      <c r="A13" s="97" t="s">
        <v>89</v>
      </c>
      <c r="B13" s="97" t="s">
        <v>90</v>
      </c>
      <c r="C13" s="97" t="s">
        <v>90</v>
      </c>
      <c r="D13" s="97" t="s">
        <v>91</v>
      </c>
      <c r="E13" s="100">
        <f t="shared" si="0"/>
        <v>462826</v>
      </c>
      <c r="F13" s="100">
        <f t="shared" si="1"/>
        <v>462826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462826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f t="shared" si="2"/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f t="shared" si="3"/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1">
        <v>0</v>
      </c>
      <c r="BG13" s="100">
        <v>0</v>
      </c>
      <c r="BH13" s="102">
        <v>0</v>
      </c>
      <c r="BI13" s="100">
        <f t="shared" si="4"/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f t="shared" si="5"/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f t="shared" si="6"/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f t="shared" si="7"/>
        <v>0</v>
      </c>
      <c r="DB13" s="100">
        <v>0</v>
      </c>
      <c r="DC13" s="100">
        <v>0</v>
      </c>
      <c r="DD13" s="100">
        <f t="shared" si="8"/>
        <v>0</v>
      </c>
      <c r="DE13" s="100">
        <v>0</v>
      </c>
      <c r="DF13" s="100">
        <v>0</v>
      </c>
      <c r="DG13" s="100">
        <v>0</v>
      </c>
      <c r="DH13" s="100">
        <v>0</v>
      </c>
    </row>
    <row r="14" spans="1:112" ht="18.75" customHeight="1">
      <c r="A14" s="97" t="s">
        <v>19</v>
      </c>
      <c r="B14" s="97" t="s">
        <v>19</v>
      </c>
      <c r="C14" s="97" t="s">
        <v>19</v>
      </c>
      <c r="D14" s="97" t="s">
        <v>282</v>
      </c>
      <c r="E14" s="100">
        <f t="shared" si="0"/>
        <v>305448</v>
      </c>
      <c r="F14" s="100">
        <f t="shared" si="1"/>
        <v>305448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203177</v>
      </c>
      <c r="O14" s="100">
        <v>102271</v>
      </c>
      <c r="P14" s="100">
        <v>0</v>
      </c>
      <c r="Q14" s="100">
        <v>0</v>
      </c>
      <c r="R14" s="100">
        <v>0</v>
      </c>
      <c r="S14" s="100">
        <v>0</v>
      </c>
      <c r="T14" s="100">
        <f t="shared" si="2"/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f t="shared" si="3"/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1">
        <v>0</v>
      </c>
      <c r="BG14" s="100">
        <v>0</v>
      </c>
      <c r="BH14" s="102">
        <v>0</v>
      </c>
      <c r="BI14" s="100">
        <f t="shared" si="4"/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f t="shared" si="5"/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f t="shared" si="6"/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f t="shared" si="7"/>
        <v>0</v>
      </c>
      <c r="DB14" s="100">
        <v>0</v>
      </c>
      <c r="DC14" s="100">
        <v>0</v>
      </c>
      <c r="DD14" s="100">
        <f t="shared" si="8"/>
        <v>0</v>
      </c>
      <c r="DE14" s="100">
        <v>0</v>
      </c>
      <c r="DF14" s="100">
        <v>0</v>
      </c>
      <c r="DG14" s="100">
        <v>0</v>
      </c>
      <c r="DH14" s="100">
        <v>0</v>
      </c>
    </row>
    <row r="15" spans="1:112" ht="18.75" customHeight="1">
      <c r="A15" s="97" t="s">
        <v>19</v>
      </c>
      <c r="B15" s="97" t="s">
        <v>19</v>
      </c>
      <c r="C15" s="97" t="s">
        <v>19</v>
      </c>
      <c r="D15" s="97" t="s">
        <v>283</v>
      </c>
      <c r="E15" s="100">
        <f t="shared" si="0"/>
        <v>305448</v>
      </c>
      <c r="F15" s="100">
        <f t="shared" si="1"/>
        <v>305448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203177</v>
      </c>
      <c r="O15" s="100">
        <v>102271</v>
      </c>
      <c r="P15" s="100">
        <v>0</v>
      </c>
      <c r="Q15" s="100">
        <v>0</v>
      </c>
      <c r="R15" s="100">
        <v>0</v>
      </c>
      <c r="S15" s="100">
        <v>0</v>
      </c>
      <c r="T15" s="100">
        <f t="shared" si="2"/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f t="shared" si="3"/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1">
        <v>0</v>
      </c>
      <c r="BG15" s="100">
        <v>0</v>
      </c>
      <c r="BH15" s="102">
        <v>0</v>
      </c>
      <c r="BI15" s="100">
        <f t="shared" si="4"/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f t="shared" si="5"/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f t="shared" si="6"/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f t="shared" si="7"/>
        <v>0</v>
      </c>
      <c r="DB15" s="100">
        <v>0</v>
      </c>
      <c r="DC15" s="100">
        <v>0</v>
      </c>
      <c r="DD15" s="100">
        <f t="shared" si="8"/>
        <v>0</v>
      </c>
      <c r="DE15" s="100">
        <v>0</v>
      </c>
      <c r="DF15" s="100">
        <v>0</v>
      </c>
      <c r="DG15" s="100">
        <v>0</v>
      </c>
      <c r="DH15" s="100">
        <v>0</v>
      </c>
    </row>
    <row r="16" spans="1:112" ht="18.75" customHeight="1">
      <c r="A16" s="97" t="s">
        <v>92</v>
      </c>
      <c r="B16" s="97" t="s">
        <v>93</v>
      </c>
      <c r="C16" s="97" t="s">
        <v>86</v>
      </c>
      <c r="D16" s="97" t="s">
        <v>94</v>
      </c>
      <c r="E16" s="100">
        <f t="shared" si="0"/>
        <v>203177</v>
      </c>
      <c r="F16" s="100">
        <f t="shared" si="1"/>
        <v>203177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203177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f t="shared" si="2"/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f t="shared" si="3"/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1">
        <v>0</v>
      </c>
      <c r="BG16" s="100">
        <v>0</v>
      </c>
      <c r="BH16" s="102">
        <v>0</v>
      </c>
      <c r="BI16" s="100">
        <f t="shared" si="4"/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f t="shared" si="5"/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f t="shared" si="6"/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f t="shared" si="7"/>
        <v>0</v>
      </c>
      <c r="DB16" s="100">
        <v>0</v>
      </c>
      <c r="DC16" s="100">
        <v>0</v>
      </c>
      <c r="DD16" s="100">
        <f t="shared" si="8"/>
        <v>0</v>
      </c>
      <c r="DE16" s="100">
        <v>0</v>
      </c>
      <c r="DF16" s="100">
        <v>0</v>
      </c>
      <c r="DG16" s="100">
        <v>0</v>
      </c>
      <c r="DH16" s="100">
        <v>0</v>
      </c>
    </row>
    <row r="17" spans="1:112" ht="18.75" customHeight="1">
      <c r="A17" s="97" t="s">
        <v>92</v>
      </c>
      <c r="B17" s="97" t="s">
        <v>93</v>
      </c>
      <c r="C17" s="97" t="s">
        <v>95</v>
      </c>
      <c r="D17" s="97" t="s">
        <v>96</v>
      </c>
      <c r="E17" s="100">
        <f t="shared" si="0"/>
        <v>102271</v>
      </c>
      <c r="F17" s="100">
        <f t="shared" si="1"/>
        <v>102271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102271</v>
      </c>
      <c r="P17" s="100">
        <v>0</v>
      </c>
      <c r="Q17" s="100">
        <v>0</v>
      </c>
      <c r="R17" s="100">
        <v>0</v>
      </c>
      <c r="S17" s="100">
        <v>0</v>
      </c>
      <c r="T17" s="100">
        <f t="shared" si="2"/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f t="shared" si="3"/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1">
        <v>0</v>
      </c>
      <c r="BG17" s="100">
        <v>0</v>
      </c>
      <c r="BH17" s="102">
        <v>0</v>
      </c>
      <c r="BI17" s="100">
        <f t="shared" si="4"/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f t="shared" si="5"/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f t="shared" si="6"/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f t="shared" si="7"/>
        <v>0</v>
      </c>
      <c r="DB17" s="100">
        <v>0</v>
      </c>
      <c r="DC17" s="100">
        <v>0</v>
      </c>
      <c r="DD17" s="100">
        <f t="shared" si="8"/>
        <v>0</v>
      </c>
      <c r="DE17" s="100">
        <v>0</v>
      </c>
      <c r="DF17" s="100">
        <v>0</v>
      </c>
      <c r="DG17" s="100">
        <v>0</v>
      </c>
      <c r="DH17" s="100">
        <v>0</v>
      </c>
    </row>
    <row r="18" spans="1:112" ht="18.75" customHeight="1">
      <c r="A18" s="97" t="s">
        <v>19</v>
      </c>
      <c r="B18" s="97" t="s">
        <v>19</v>
      </c>
      <c r="C18" s="97" t="s">
        <v>19</v>
      </c>
      <c r="D18" s="97" t="s">
        <v>284</v>
      </c>
      <c r="E18" s="100">
        <f t="shared" si="0"/>
        <v>347127</v>
      </c>
      <c r="F18" s="100">
        <f t="shared" si="1"/>
        <v>347127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347127</v>
      </c>
      <c r="R18" s="100">
        <v>0</v>
      </c>
      <c r="S18" s="100">
        <v>0</v>
      </c>
      <c r="T18" s="100">
        <f t="shared" si="2"/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f t="shared" si="3"/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1">
        <v>0</v>
      </c>
      <c r="BG18" s="100">
        <v>0</v>
      </c>
      <c r="BH18" s="102">
        <v>0</v>
      </c>
      <c r="BI18" s="100">
        <f t="shared" si="4"/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f t="shared" si="5"/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f t="shared" si="6"/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f t="shared" si="7"/>
        <v>0</v>
      </c>
      <c r="DB18" s="100">
        <v>0</v>
      </c>
      <c r="DC18" s="100">
        <v>0</v>
      </c>
      <c r="DD18" s="100">
        <f t="shared" si="8"/>
        <v>0</v>
      </c>
      <c r="DE18" s="100">
        <v>0</v>
      </c>
      <c r="DF18" s="100">
        <v>0</v>
      </c>
      <c r="DG18" s="100">
        <v>0</v>
      </c>
      <c r="DH18" s="100">
        <v>0</v>
      </c>
    </row>
    <row r="19" spans="1:112" ht="18.75" customHeight="1">
      <c r="A19" s="97" t="s">
        <v>19</v>
      </c>
      <c r="B19" s="97" t="s">
        <v>19</v>
      </c>
      <c r="C19" s="97" t="s">
        <v>19</v>
      </c>
      <c r="D19" s="97" t="s">
        <v>285</v>
      </c>
      <c r="E19" s="100">
        <f t="shared" si="0"/>
        <v>347127</v>
      </c>
      <c r="F19" s="100">
        <f t="shared" si="1"/>
        <v>347127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347127</v>
      </c>
      <c r="R19" s="100">
        <v>0</v>
      </c>
      <c r="S19" s="100">
        <v>0</v>
      </c>
      <c r="T19" s="100">
        <f t="shared" si="2"/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f t="shared" si="3"/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1">
        <v>0</v>
      </c>
      <c r="BG19" s="100">
        <v>0</v>
      </c>
      <c r="BH19" s="102">
        <v>0</v>
      </c>
      <c r="BI19" s="100">
        <f t="shared" si="4"/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f t="shared" si="5"/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f t="shared" si="6"/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f t="shared" si="7"/>
        <v>0</v>
      </c>
      <c r="DB19" s="100">
        <v>0</v>
      </c>
      <c r="DC19" s="100">
        <v>0</v>
      </c>
      <c r="DD19" s="100">
        <f t="shared" si="8"/>
        <v>0</v>
      </c>
      <c r="DE19" s="100">
        <v>0</v>
      </c>
      <c r="DF19" s="100">
        <v>0</v>
      </c>
      <c r="DG19" s="100">
        <v>0</v>
      </c>
      <c r="DH19" s="100">
        <v>0</v>
      </c>
    </row>
    <row r="20" spans="1:112" ht="18.75" customHeight="1">
      <c r="A20" s="97" t="s">
        <v>97</v>
      </c>
      <c r="B20" s="97" t="s">
        <v>85</v>
      </c>
      <c r="C20" s="97" t="s">
        <v>86</v>
      </c>
      <c r="D20" s="97" t="s">
        <v>98</v>
      </c>
      <c r="E20" s="100">
        <f t="shared" si="0"/>
        <v>347127</v>
      </c>
      <c r="F20" s="100">
        <f t="shared" si="1"/>
        <v>347127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347127</v>
      </c>
      <c r="R20" s="100">
        <v>0</v>
      </c>
      <c r="S20" s="100">
        <v>0</v>
      </c>
      <c r="T20" s="100">
        <f t="shared" si="2"/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f t="shared" si="3"/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1">
        <v>0</v>
      </c>
      <c r="BG20" s="100">
        <v>0</v>
      </c>
      <c r="BH20" s="102">
        <v>0</v>
      </c>
      <c r="BI20" s="100">
        <f t="shared" si="4"/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f t="shared" si="5"/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f t="shared" si="6"/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f t="shared" si="7"/>
        <v>0</v>
      </c>
      <c r="DB20" s="100">
        <v>0</v>
      </c>
      <c r="DC20" s="100">
        <v>0</v>
      </c>
      <c r="DD20" s="100">
        <f t="shared" si="8"/>
        <v>0</v>
      </c>
      <c r="DE20" s="100">
        <v>0</v>
      </c>
      <c r="DF20" s="100">
        <v>0</v>
      </c>
      <c r="DG20" s="100">
        <v>0</v>
      </c>
      <c r="DH20" s="100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tabSelected="1" zoomScalePageLayoutView="0" workbookViewId="0" topLeftCell="A4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103"/>
      <c r="E1" s="13"/>
      <c r="F1" s="13"/>
      <c r="G1" s="10" t="s">
        <v>286</v>
      </c>
    </row>
    <row r="2" spans="1:7" ht="25.5" customHeight="1">
      <c r="A2" s="143" t="s">
        <v>287</v>
      </c>
      <c r="B2" s="143"/>
      <c r="C2" s="143"/>
      <c r="D2" s="143"/>
      <c r="E2" s="143"/>
      <c r="F2" s="143"/>
      <c r="G2" s="143"/>
    </row>
    <row r="3" spans="1:7" ht="19.5" customHeight="1">
      <c r="A3" s="94" t="s">
        <v>4</v>
      </c>
      <c r="B3" s="37"/>
      <c r="C3" s="37"/>
      <c r="D3" s="37"/>
      <c r="E3" s="38"/>
      <c r="F3" s="38"/>
      <c r="G3" s="10" t="s">
        <v>5</v>
      </c>
    </row>
    <row r="4" spans="1:7" ht="19.5" customHeight="1">
      <c r="A4" s="195" t="s">
        <v>288</v>
      </c>
      <c r="B4" s="196"/>
      <c r="C4" s="196"/>
      <c r="D4" s="197"/>
      <c r="E4" s="152" t="s">
        <v>101</v>
      </c>
      <c r="F4" s="146"/>
      <c r="G4" s="146"/>
    </row>
    <row r="5" spans="1:7" ht="19.5" customHeight="1">
      <c r="A5" s="167" t="s">
        <v>67</v>
      </c>
      <c r="B5" s="169"/>
      <c r="C5" s="189" t="s">
        <v>68</v>
      </c>
      <c r="D5" s="163" t="s">
        <v>289</v>
      </c>
      <c r="E5" s="146" t="s">
        <v>59</v>
      </c>
      <c r="F5" s="191" t="s">
        <v>290</v>
      </c>
      <c r="G5" s="193" t="s">
        <v>291</v>
      </c>
    </row>
    <row r="6" spans="1:7" ht="33.75" customHeight="1">
      <c r="A6" s="41" t="s">
        <v>79</v>
      </c>
      <c r="B6" s="43" t="s">
        <v>80</v>
      </c>
      <c r="C6" s="190"/>
      <c r="D6" s="182"/>
      <c r="E6" s="147"/>
      <c r="F6" s="192"/>
      <c r="G6" s="194"/>
    </row>
    <row r="7" spans="1:7" ht="19.5" customHeight="1">
      <c r="A7" s="44" t="s">
        <v>19</v>
      </c>
      <c r="B7" s="104" t="s">
        <v>19</v>
      </c>
      <c r="C7" s="105" t="s">
        <v>19</v>
      </c>
      <c r="D7" s="44" t="s">
        <v>59</v>
      </c>
      <c r="E7" s="106">
        <f aca="true" t="shared" si="0" ref="E7:E33">SUM(F7,G7)</f>
        <v>4894637</v>
      </c>
      <c r="F7" s="107">
        <v>4088509</v>
      </c>
      <c r="G7" s="108">
        <v>806128</v>
      </c>
    </row>
    <row r="8" spans="1:7" ht="19.5" customHeight="1">
      <c r="A8" s="44" t="s">
        <v>292</v>
      </c>
      <c r="B8" s="104" t="s">
        <v>86</v>
      </c>
      <c r="C8" s="105" t="s">
        <v>82</v>
      </c>
      <c r="D8" s="44" t="s">
        <v>196</v>
      </c>
      <c r="E8" s="106">
        <f t="shared" si="0"/>
        <v>1394340</v>
      </c>
      <c r="F8" s="107">
        <v>1394340</v>
      </c>
      <c r="G8" s="108">
        <v>0</v>
      </c>
    </row>
    <row r="9" spans="1:7" ht="19.5" customHeight="1">
      <c r="A9" s="44" t="s">
        <v>293</v>
      </c>
      <c r="B9" s="104" t="s">
        <v>86</v>
      </c>
      <c r="C9" s="105" t="s">
        <v>82</v>
      </c>
      <c r="D9" s="44" t="s">
        <v>209</v>
      </c>
      <c r="E9" s="106">
        <f t="shared" si="0"/>
        <v>80000</v>
      </c>
      <c r="F9" s="107">
        <v>30000</v>
      </c>
      <c r="G9" s="108">
        <v>50000</v>
      </c>
    </row>
    <row r="10" spans="1:7" ht="19.5" customHeight="1">
      <c r="A10" s="44" t="s">
        <v>292</v>
      </c>
      <c r="B10" s="104" t="s">
        <v>85</v>
      </c>
      <c r="C10" s="105" t="s">
        <v>82</v>
      </c>
      <c r="D10" s="44" t="s">
        <v>197</v>
      </c>
      <c r="E10" s="106">
        <f t="shared" si="0"/>
        <v>1382052</v>
      </c>
      <c r="F10" s="107">
        <v>1382052</v>
      </c>
      <c r="G10" s="108">
        <v>0</v>
      </c>
    </row>
    <row r="11" spans="1:7" ht="19.5" customHeight="1">
      <c r="A11" s="44" t="s">
        <v>293</v>
      </c>
      <c r="B11" s="104" t="s">
        <v>85</v>
      </c>
      <c r="C11" s="105" t="s">
        <v>82</v>
      </c>
      <c r="D11" s="44" t="s">
        <v>210</v>
      </c>
      <c r="E11" s="106">
        <f t="shared" si="0"/>
        <v>47871</v>
      </c>
      <c r="F11" s="107">
        <v>27871</v>
      </c>
      <c r="G11" s="108">
        <v>20000</v>
      </c>
    </row>
    <row r="12" spans="1:7" ht="19.5" customHeight="1">
      <c r="A12" s="44" t="s">
        <v>292</v>
      </c>
      <c r="B12" s="104" t="s">
        <v>95</v>
      </c>
      <c r="C12" s="105" t="s">
        <v>82</v>
      </c>
      <c r="D12" s="44" t="s">
        <v>198</v>
      </c>
      <c r="E12" s="106">
        <f t="shared" si="0"/>
        <v>116195</v>
      </c>
      <c r="F12" s="107">
        <v>116195</v>
      </c>
      <c r="G12" s="108">
        <v>0</v>
      </c>
    </row>
    <row r="13" spans="1:7" ht="19.5" customHeight="1">
      <c r="A13" s="44" t="s">
        <v>293</v>
      </c>
      <c r="B13" s="104" t="s">
        <v>90</v>
      </c>
      <c r="C13" s="105" t="s">
        <v>82</v>
      </c>
      <c r="D13" s="44" t="s">
        <v>213</v>
      </c>
      <c r="E13" s="106">
        <f t="shared" si="0"/>
        <v>30000</v>
      </c>
      <c r="F13" s="107">
        <v>0</v>
      </c>
      <c r="G13" s="108">
        <v>30000</v>
      </c>
    </row>
    <row r="14" spans="1:7" ht="19.5" customHeight="1">
      <c r="A14" s="44" t="s">
        <v>293</v>
      </c>
      <c r="B14" s="104" t="s">
        <v>174</v>
      </c>
      <c r="C14" s="105" t="s">
        <v>82</v>
      </c>
      <c r="D14" s="44" t="s">
        <v>214</v>
      </c>
      <c r="E14" s="106">
        <f t="shared" si="0"/>
        <v>60000</v>
      </c>
      <c r="F14" s="107">
        <v>0</v>
      </c>
      <c r="G14" s="108">
        <v>60000</v>
      </c>
    </row>
    <row r="15" spans="1:7" ht="19.5" customHeight="1">
      <c r="A15" s="44" t="s">
        <v>293</v>
      </c>
      <c r="B15" s="104" t="s">
        <v>294</v>
      </c>
      <c r="C15" s="105" t="s">
        <v>82</v>
      </c>
      <c r="D15" s="44" t="s">
        <v>215</v>
      </c>
      <c r="E15" s="106">
        <f t="shared" si="0"/>
        <v>20000</v>
      </c>
      <c r="F15" s="107">
        <v>0</v>
      </c>
      <c r="G15" s="108">
        <v>20000</v>
      </c>
    </row>
    <row r="16" spans="1:7" ht="19.5" customHeight="1">
      <c r="A16" s="44" t="s">
        <v>292</v>
      </c>
      <c r="B16" s="104" t="s">
        <v>176</v>
      </c>
      <c r="C16" s="105" t="s">
        <v>82</v>
      </c>
      <c r="D16" s="44" t="s">
        <v>201</v>
      </c>
      <c r="E16" s="106">
        <f t="shared" si="0"/>
        <v>462826</v>
      </c>
      <c r="F16" s="107">
        <v>462826</v>
      </c>
      <c r="G16" s="108">
        <v>0</v>
      </c>
    </row>
    <row r="17" spans="1:7" ht="19.5" customHeight="1">
      <c r="A17" s="44" t="s">
        <v>295</v>
      </c>
      <c r="B17" s="104" t="s">
        <v>178</v>
      </c>
      <c r="C17" s="105" t="s">
        <v>82</v>
      </c>
      <c r="D17" s="44" t="s">
        <v>243</v>
      </c>
      <c r="E17" s="106">
        <f t="shared" si="0"/>
        <v>420</v>
      </c>
      <c r="F17" s="107">
        <v>420</v>
      </c>
      <c r="G17" s="108">
        <v>0</v>
      </c>
    </row>
    <row r="18" spans="1:7" ht="19.5" customHeight="1">
      <c r="A18" s="44" t="s">
        <v>293</v>
      </c>
      <c r="B18" s="104" t="s">
        <v>178</v>
      </c>
      <c r="C18" s="105" t="s">
        <v>82</v>
      </c>
      <c r="D18" s="44" t="s">
        <v>217</v>
      </c>
      <c r="E18" s="106">
        <f t="shared" si="0"/>
        <v>50000</v>
      </c>
      <c r="F18" s="107">
        <v>0</v>
      </c>
      <c r="G18" s="108">
        <v>50000</v>
      </c>
    </row>
    <row r="19" spans="1:7" ht="19.5" customHeight="1">
      <c r="A19" s="44" t="s">
        <v>292</v>
      </c>
      <c r="B19" s="104" t="s">
        <v>296</v>
      </c>
      <c r="C19" s="105" t="s">
        <v>82</v>
      </c>
      <c r="D19" s="44" t="s">
        <v>297</v>
      </c>
      <c r="E19" s="106">
        <f t="shared" si="0"/>
        <v>203177</v>
      </c>
      <c r="F19" s="107">
        <v>203177</v>
      </c>
      <c r="G19" s="108">
        <v>0</v>
      </c>
    </row>
    <row r="20" spans="1:7" ht="19.5" customHeight="1">
      <c r="A20" s="44" t="s">
        <v>292</v>
      </c>
      <c r="B20" s="104" t="s">
        <v>93</v>
      </c>
      <c r="C20" s="105" t="s">
        <v>82</v>
      </c>
      <c r="D20" s="44" t="s">
        <v>298</v>
      </c>
      <c r="E20" s="106">
        <f t="shared" si="0"/>
        <v>102271</v>
      </c>
      <c r="F20" s="107">
        <v>102271</v>
      </c>
      <c r="G20" s="108">
        <v>0</v>
      </c>
    </row>
    <row r="21" spans="1:7" ht="19.5" customHeight="1">
      <c r="A21" s="44" t="s">
        <v>293</v>
      </c>
      <c r="B21" s="104" t="s">
        <v>93</v>
      </c>
      <c r="C21" s="105" t="s">
        <v>82</v>
      </c>
      <c r="D21" s="44" t="s">
        <v>218</v>
      </c>
      <c r="E21" s="106">
        <f t="shared" si="0"/>
        <v>170000</v>
      </c>
      <c r="F21" s="107">
        <v>0</v>
      </c>
      <c r="G21" s="108">
        <v>170000</v>
      </c>
    </row>
    <row r="22" spans="1:7" ht="19.5" customHeight="1">
      <c r="A22" s="44" t="s">
        <v>292</v>
      </c>
      <c r="B22" s="104" t="s">
        <v>299</v>
      </c>
      <c r="C22" s="105" t="s">
        <v>82</v>
      </c>
      <c r="D22" s="44" t="s">
        <v>205</v>
      </c>
      <c r="E22" s="106">
        <f t="shared" si="0"/>
        <v>22230</v>
      </c>
      <c r="F22" s="107">
        <v>22230</v>
      </c>
      <c r="G22" s="108">
        <v>0</v>
      </c>
    </row>
    <row r="23" spans="1:7" ht="19.5" customHeight="1">
      <c r="A23" s="44" t="s">
        <v>292</v>
      </c>
      <c r="B23" s="104" t="s">
        <v>300</v>
      </c>
      <c r="C23" s="105" t="s">
        <v>82</v>
      </c>
      <c r="D23" s="44" t="s">
        <v>206</v>
      </c>
      <c r="E23" s="106">
        <f t="shared" si="0"/>
        <v>347127</v>
      </c>
      <c r="F23" s="107">
        <v>347127</v>
      </c>
      <c r="G23" s="108">
        <v>0</v>
      </c>
    </row>
    <row r="24" spans="1:7" ht="19.5" customHeight="1">
      <c r="A24" s="44" t="s">
        <v>293</v>
      </c>
      <c r="B24" s="104" t="s">
        <v>300</v>
      </c>
      <c r="C24" s="105" t="s">
        <v>82</v>
      </c>
      <c r="D24" s="44" t="s">
        <v>301</v>
      </c>
      <c r="E24" s="106">
        <f t="shared" si="0"/>
        <v>50000</v>
      </c>
      <c r="F24" s="107">
        <v>0</v>
      </c>
      <c r="G24" s="108">
        <v>50000</v>
      </c>
    </row>
    <row r="25" spans="1:7" ht="19.5" customHeight="1">
      <c r="A25" s="44" t="s">
        <v>293</v>
      </c>
      <c r="B25" s="104" t="s">
        <v>302</v>
      </c>
      <c r="C25" s="105" t="s">
        <v>82</v>
      </c>
      <c r="D25" s="44" t="s">
        <v>221</v>
      </c>
      <c r="E25" s="106">
        <f t="shared" si="0"/>
        <v>70000</v>
      </c>
      <c r="F25" s="107">
        <v>0</v>
      </c>
      <c r="G25" s="108">
        <v>70000</v>
      </c>
    </row>
    <row r="26" spans="1:7" ht="19.5" customHeight="1">
      <c r="A26" s="44" t="s">
        <v>293</v>
      </c>
      <c r="B26" s="104" t="s">
        <v>303</v>
      </c>
      <c r="C26" s="105" t="s">
        <v>82</v>
      </c>
      <c r="D26" s="44" t="s">
        <v>222</v>
      </c>
      <c r="E26" s="106">
        <f t="shared" si="0"/>
        <v>2000</v>
      </c>
      <c r="F26" s="107">
        <v>0</v>
      </c>
      <c r="G26" s="108">
        <v>2000</v>
      </c>
    </row>
    <row r="27" spans="1:7" ht="19.5" customHeight="1">
      <c r="A27" s="44" t="s">
        <v>293</v>
      </c>
      <c r="B27" s="104" t="s">
        <v>304</v>
      </c>
      <c r="C27" s="105" t="s">
        <v>82</v>
      </c>
      <c r="D27" s="44" t="s">
        <v>223</v>
      </c>
      <c r="E27" s="106">
        <f t="shared" si="0"/>
        <v>52066</v>
      </c>
      <c r="F27" s="107">
        <v>0</v>
      </c>
      <c r="G27" s="108">
        <v>52066</v>
      </c>
    </row>
    <row r="28" spans="1:7" ht="19.5" customHeight="1">
      <c r="A28" s="44" t="s">
        <v>293</v>
      </c>
      <c r="B28" s="104" t="s">
        <v>305</v>
      </c>
      <c r="C28" s="105" t="s">
        <v>82</v>
      </c>
      <c r="D28" s="44" t="s">
        <v>224</v>
      </c>
      <c r="E28" s="106">
        <f t="shared" si="0"/>
        <v>10000</v>
      </c>
      <c r="F28" s="107">
        <v>0</v>
      </c>
      <c r="G28" s="108">
        <v>10000</v>
      </c>
    </row>
    <row r="29" spans="1:7" ht="19.5" customHeight="1">
      <c r="A29" s="44" t="s">
        <v>293</v>
      </c>
      <c r="B29" s="104" t="s">
        <v>306</v>
      </c>
      <c r="C29" s="105" t="s">
        <v>82</v>
      </c>
      <c r="D29" s="44" t="s">
        <v>226</v>
      </c>
      <c r="E29" s="106">
        <f t="shared" si="0"/>
        <v>20000</v>
      </c>
      <c r="F29" s="107">
        <v>0</v>
      </c>
      <c r="G29" s="108">
        <v>20000</v>
      </c>
    </row>
    <row r="30" spans="1:7" ht="19.5" customHeight="1">
      <c r="A30" s="44" t="s">
        <v>293</v>
      </c>
      <c r="B30" s="104" t="s">
        <v>307</v>
      </c>
      <c r="C30" s="105" t="s">
        <v>82</v>
      </c>
      <c r="D30" s="44" t="s">
        <v>228</v>
      </c>
      <c r="E30" s="106">
        <f t="shared" si="0"/>
        <v>60000</v>
      </c>
      <c r="F30" s="107">
        <v>0</v>
      </c>
      <c r="G30" s="108">
        <v>60000</v>
      </c>
    </row>
    <row r="31" spans="1:7" ht="19.5" customHeight="1">
      <c r="A31" s="44" t="s">
        <v>293</v>
      </c>
      <c r="B31" s="104" t="s">
        <v>308</v>
      </c>
      <c r="C31" s="105" t="s">
        <v>82</v>
      </c>
      <c r="D31" s="44" t="s">
        <v>230</v>
      </c>
      <c r="E31" s="106">
        <f t="shared" si="0"/>
        <v>30000</v>
      </c>
      <c r="F31" s="107">
        <v>0</v>
      </c>
      <c r="G31" s="108">
        <v>30000</v>
      </c>
    </row>
    <row r="32" spans="1:7" ht="19.5" customHeight="1">
      <c r="A32" s="44" t="s">
        <v>293</v>
      </c>
      <c r="B32" s="104" t="s">
        <v>309</v>
      </c>
      <c r="C32" s="105" t="s">
        <v>82</v>
      </c>
      <c r="D32" s="44" t="s">
        <v>231</v>
      </c>
      <c r="E32" s="106">
        <f t="shared" si="0"/>
        <v>22062</v>
      </c>
      <c r="F32" s="107">
        <v>0</v>
      </c>
      <c r="G32" s="108">
        <v>22062</v>
      </c>
    </row>
    <row r="33" spans="1:7" ht="19.5" customHeight="1">
      <c r="A33" s="44" t="s">
        <v>293</v>
      </c>
      <c r="B33" s="104" t="s">
        <v>310</v>
      </c>
      <c r="C33" s="105" t="s">
        <v>82</v>
      </c>
      <c r="D33" s="44" t="s">
        <v>232</v>
      </c>
      <c r="E33" s="106">
        <f t="shared" si="0"/>
        <v>90000</v>
      </c>
      <c r="F33" s="107">
        <v>0</v>
      </c>
      <c r="G33" s="108">
        <v>90000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93" t="s">
        <v>311</v>
      </c>
    </row>
    <row r="2" spans="1:6" ht="19.5" customHeight="1">
      <c r="A2" s="143" t="s">
        <v>312</v>
      </c>
      <c r="B2" s="143"/>
      <c r="C2" s="143"/>
      <c r="D2" s="143"/>
      <c r="E2" s="143"/>
      <c r="F2" s="143"/>
    </row>
    <row r="3" spans="1:6" ht="19.5" customHeight="1">
      <c r="A3" s="94" t="s">
        <v>4</v>
      </c>
      <c r="B3" s="37"/>
      <c r="C3" s="37"/>
      <c r="D3" s="109"/>
      <c r="E3" s="109"/>
      <c r="F3" s="10" t="s">
        <v>5</v>
      </c>
    </row>
    <row r="4" spans="1:6" ht="19.5" customHeight="1">
      <c r="A4" s="167" t="s">
        <v>67</v>
      </c>
      <c r="B4" s="168"/>
      <c r="C4" s="169"/>
      <c r="D4" s="198" t="s">
        <v>68</v>
      </c>
      <c r="E4" s="165" t="s">
        <v>313</v>
      </c>
      <c r="F4" s="191" t="s">
        <v>72</v>
      </c>
    </row>
    <row r="5" spans="1:6" ht="19.5" customHeight="1">
      <c r="A5" s="42" t="s">
        <v>79</v>
      </c>
      <c r="B5" s="41" t="s">
        <v>80</v>
      </c>
      <c r="C5" s="43" t="s">
        <v>81</v>
      </c>
      <c r="D5" s="199"/>
      <c r="E5" s="165"/>
      <c r="F5" s="192"/>
    </row>
    <row r="6" spans="1:6" ht="19.5" customHeight="1">
      <c r="A6" s="104" t="s">
        <v>19</v>
      </c>
      <c r="B6" s="104" t="s">
        <v>19</v>
      </c>
      <c r="C6" s="104" t="s">
        <v>19</v>
      </c>
      <c r="D6" s="110" t="s">
        <v>19</v>
      </c>
      <c r="E6" s="110" t="s">
        <v>19</v>
      </c>
      <c r="F6" s="51" t="s">
        <v>19</v>
      </c>
    </row>
    <row r="7" spans="1:6" ht="19.5" customHeight="1">
      <c r="A7" s="104" t="s">
        <v>19</v>
      </c>
      <c r="B7" s="104" t="s">
        <v>19</v>
      </c>
      <c r="C7" s="104" t="s">
        <v>19</v>
      </c>
      <c r="D7" s="110" t="s">
        <v>19</v>
      </c>
      <c r="E7" s="110" t="s">
        <v>19</v>
      </c>
      <c r="F7" s="51" t="s">
        <v>19</v>
      </c>
    </row>
    <row r="8" spans="1:6" ht="19.5" customHeight="1">
      <c r="A8" s="104" t="s">
        <v>19</v>
      </c>
      <c r="B8" s="104" t="s">
        <v>19</v>
      </c>
      <c r="C8" s="104" t="s">
        <v>19</v>
      </c>
      <c r="D8" s="110" t="s">
        <v>19</v>
      </c>
      <c r="E8" s="110" t="s">
        <v>19</v>
      </c>
      <c r="F8" s="51" t="s">
        <v>19</v>
      </c>
    </row>
    <row r="9" spans="1:6" ht="19.5" customHeight="1">
      <c r="A9" s="104" t="s">
        <v>19</v>
      </c>
      <c r="B9" s="104" t="s">
        <v>19</v>
      </c>
      <c r="C9" s="104" t="s">
        <v>19</v>
      </c>
      <c r="D9" s="110" t="s">
        <v>19</v>
      </c>
      <c r="E9" s="110" t="s">
        <v>19</v>
      </c>
      <c r="F9" s="51" t="s">
        <v>19</v>
      </c>
    </row>
    <row r="10" spans="1:6" ht="19.5" customHeight="1">
      <c r="A10" s="104" t="s">
        <v>19</v>
      </c>
      <c r="B10" s="104" t="s">
        <v>19</v>
      </c>
      <c r="C10" s="104" t="s">
        <v>19</v>
      </c>
      <c r="D10" s="110" t="s">
        <v>19</v>
      </c>
      <c r="E10" s="110" t="s">
        <v>19</v>
      </c>
      <c r="F10" s="51" t="s">
        <v>19</v>
      </c>
    </row>
    <row r="11" spans="1:6" ht="19.5" customHeight="1">
      <c r="A11" s="104" t="s">
        <v>19</v>
      </c>
      <c r="B11" s="104" t="s">
        <v>19</v>
      </c>
      <c r="C11" s="104" t="s">
        <v>19</v>
      </c>
      <c r="D11" s="110" t="s">
        <v>19</v>
      </c>
      <c r="E11" s="110" t="s">
        <v>19</v>
      </c>
      <c r="F11" s="51" t="s">
        <v>19</v>
      </c>
    </row>
    <row r="12" spans="1:6" ht="19.5" customHeight="1">
      <c r="A12" s="104" t="s">
        <v>19</v>
      </c>
      <c r="B12" s="104" t="s">
        <v>19</v>
      </c>
      <c r="C12" s="104" t="s">
        <v>19</v>
      </c>
      <c r="D12" s="110" t="s">
        <v>19</v>
      </c>
      <c r="E12" s="110" t="s">
        <v>19</v>
      </c>
      <c r="F12" s="51" t="s">
        <v>19</v>
      </c>
    </row>
    <row r="13" spans="1:6" ht="19.5" customHeight="1">
      <c r="A13" s="104" t="s">
        <v>19</v>
      </c>
      <c r="B13" s="104" t="s">
        <v>19</v>
      </c>
      <c r="C13" s="104" t="s">
        <v>19</v>
      </c>
      <c r="D13" s="110" t="s">
        <v>19</v>
      </c>
      <c r="E13" s="110" t="s">
        <v>19</v>
      </c>
      <c r="F13" s="51" t="s">
        <v>19</v>
      </c>
    </row>
    <row r="14" spans="1:6" ht="19.5" customHeight="1">
      <c r="A14" s="104" t="s">
        <v>19</v>
      </c>
      <c r="B14" s="104" t="s">
        <v>19</v>
      </c>
      <c r="C14" s="104" t="s">
        <v>19</v>
      </c>
      <c r="D14" s="110" t="s">
        <v>19</v>
      </c>
      <c r="E14" s="110" t="s">
        <v>19</v>
      </c>
      <c r="F14" s="51" t="s">
        <v>19</v>
      </c>
    </row>
    <row r="15" spans="1:6" ht="19.5" customHeight="1">
      <c r="A15" s="104" t="s">
        <v>19</v>
      </c>
      <c r="B15" s="104" t="s">
        <v>19</v>
      </c>
      <c r="C15" s="104" t="s">
        <v>19</v>
      </c>
      <c r="D15" s="110" t="s">
        <v>19</v>
      </c>
      <c r="E15" s="110" t="s">
        <v>19</v>
      </c>
      <c r="F15" s="51" t="s">
        <v>19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WRGHO</cp:lastModifiedBy>
  <dcterms:modified xsi:type="dcterms:W3CDTF">2021-02-18T00:39:12Z</dcterms:modified>
  <cp:category/>
  <cp:version/>
  <cp:contentType/>
  <cp:contentStatus/>
</cp:coreProperties>
</file>