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11" windowHeight="6552"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6-1" sheetId="15" r:id="rId15"/>
  </sheets>
  <externalReferences>
    <externalReference r:id="rId18"/>
  </externalReference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参公">'[1]表1'!$CB$2:$CB$6</definedName>
    <definedName name="参公工勤">'[1]表1'!$CC$2:$CC$6</definedName>
    <definedName name="行政">'[1]表1'!$BZ$2:$BZ$6</definedName>
    <definedName name="行政工勤">'[1]表1'!$CA$2:$CA$6</definedName>
    <definedName name="行政公务员">'[1]表1'!$BZ$2:$BZ$6</definedName>
    <definedName name="人员性质">'[1]表1'!$BZ$1:$CE$1</definedName>
    <definedName name="事业单位管理人员">'[1]表1'!$CD$2:$CD$6</definedName>
    <definedName name="事业工勤">'[1]表1'!$CE$2:$CE$6</definedName>
    <definedName name="_xlnm.Print_Area" localSheetId="0">'封面'!$A$1:$A$9</definedName>
    <definedName name="_xlnm.Print_Area" localSheetId="1">'1'!$A$1:$D$42</definedName>
    <definedName name="_xlnm.Print_Area" localSheetId="2">'1-1'!$A$1:$T$15</definedName>
    <definedName name="_xlnm.Print_Area" localSheetId="3">'1-2'!$A$1:$J$15</definedName>
    <definedName name="_xlnm.Print_Area" localSheetId="4">'2'!$A$1:$H$40</definedName>
    <definedName name="_xlnm.Print_Titles" localSheetId="4">'2'!$1:$40</definedName>
    <definedName name="_xlnm.Print_Area" localSheetId="5">'2-1'!$A$1:$AI$26</definedName>
    <definedName name="_xlnm.Print_Area" localSheetId="6">'3'!$A$1:$DH$20</definedName>
    <definedName name="_xlnm.Print_Area" localSheetId="7">'3-1'!$A$1:$G$29</definedName>
    <definedName name="_xlnm.Print_Area" localSheetId="8">'3-2'!$A$1:$F$15</definedName>
    <definedName name="_xlnm.Print_Area" localSheetId="9">'3-3'!$A$1:$H$9</definedName>
    <definedName name="_xlnm.Print_Area" localSheetId="10">'4'!$A$1:$H$16</definedName>
    <definedName name="_xlnm.Print_Area" localSheetId="11">'4-1'!$A$1:$H$16</definedName>
    <definedName name="_xlnm.Print_Area" localSheetId="12">'5'!$A$1:$H$16</definedName>
    <definedName name="_xlnm.Print_Titles" localSheetId="12">'5'!$1:$6</definedName>
    <definedName name="_xlnm.Print_Area" localSheetId="13">'6'!$A$1:$H$33</definedName>
    <definedName name="_xlnm.Print_Titles" localSheetId="13">'6'!$1:$24</definedName>
    <definedName name="_xlnm.Print_Titles" localSheetId="14">'6-1'!$1:$6</definedName>
  </definedNames>
  <calcPr fullCalcOnLoad="1"/>
</workbook>
</file>

<file path=xl/sharedStrings.xml><?xml version="1.0" encoding="utf-8"?>
<sst xmlns="http://schemas.openxmlformats.org/spreadsheetml/2006/main" count="1295" uniqueCount="397">
  <si>
    <t>居保局</t>
  </si>
  <si>
    <t>2021年部门预算</t>
  </si>
  <si>
    <t>报送日期：     年   月   日</t>
  </si>
  <si>
    <t>表1</t>
  </si>
  <si>
    <t>部门收支总表</t>
  </si>
  <si>
    <t>单位名称：居保局</t>
  </si>
  <si>
    <t>单位：元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</si>
  <si>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</si>
  <si>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</si>
  <si>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</si>
  <si>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</si>
  <si>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</si>
  <si>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</si>
  <si>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</si>
  <si>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</si>
  <si>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</si>
  <si>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</si>
  <si>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</si>
  <si>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</si>
  <si>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</si>
  <si>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</si>
  <si>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</si>
  <si>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</si>
  <si>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</si>
  <si>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</si>
  <si>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</si>
  <si>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</si>
  <si>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</si>
  <si>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</si>
  <si>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</si>
  <si>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</si>
  <si>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</si>
  <si>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</si>
  <si>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</si>
  <si>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</si>
  <si>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</si>
  <si>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</si>
  <si>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</si>
  <si>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</si>
  <si>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</si>
  <si>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</si>
  <si>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</si>
  <si>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</si>
  <si>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</si>
  <si>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</si>
  <si>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</si>
  <si>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</si>
  <si>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三十、特别抗疫国债安排的支出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</si>
  <si>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</si>
  <si>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</si>
  <si>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</si>
  <si>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</si>
  <si>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</si>
  <si>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</si>
  <si>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</si>
  <si>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</si>
  <si>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</si>
  <si>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</si>
  <si>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</si>
  <si>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</si>
  <si>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</si>
  <si>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</si>
  <si>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</si>
  <si>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</si>
  <si>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</si>
  <si>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</si>
  <si>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</si>
  <si>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</si>
  <si>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</si>
  <si>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</si>
  <si>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</si>
  <si>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</si>
  <si>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</si>
  <si>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</si>
  <si>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</si>
  <si>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</si>
  <si>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</si>
  <si>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</si>
  <si>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</si>
  <si>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</si>
  <si>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</si>
  <si>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</si>
  <si>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</si>
  <si>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315001</t>
  </si>
  <si>
    <t xml:space="preserve">  居保局</t>
  </si>
  <si>
    <t>208</t>
  </si>
  <si>
    <t>01</t>
  </si>
  <si>
    <t>09</t>
  </si>
  <si>
    <t xml:space="preserve">  315001</t>
  </si>
  <si>
    <t xml:space="preserve">    社会保险经办机构</t>
  </si>
  <si>
    <t>05</t>
  </si>
  <si>
    <t xml:space="preserve">    机关事业单位基本养老保险缴费支出</t>
  </si>
  <si>
    <t>210</t>
  </si>
  <si>
    <t>11</t>
  </si>
  <si>
    <t xml:space="preserve">    行政单位医疗</t>
  </si>
  <si>
    <t>02</t>
  </si>
  <si>
    <t xml:space="preserve">    事业单位医疗</t>
  </si>
  <si>
    <t>03</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</si>
  <si>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</si>
  <si>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</si>
  <si>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</si>
  <si>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</si>
  <si>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</si>
  <si>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</si>
  <si>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</si>
  <si>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</si>
  <si>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</si>
  <si>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</si>
  <si>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</si>
  <si>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</si>
  <si>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</si>
  <si>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</si>
  <si>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</si>
  <si>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</si>
  <si>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</si>
  <si>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</si>
  <si>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</si>
  <si>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</si>
  <si>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</si>
  <si>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</si>
  <si>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</si>
  <si>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</si>
  <si>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</si>
  <si>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</si>
  <si>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</si>
  <si>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</si>
  <si>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</si>
  <si>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</si>
  <si>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</si>
  <si>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</si>
  <si>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</si>
  <si>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</si>
  <si>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</si>
  <si>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</si>
  <si>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</si>
  <si>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</si>
  <si>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</si>
  <si>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</si>
  <si>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</si>
  <si>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</si>
  <si>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</si>
  <si>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</si>
  <si>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</si>
  <si>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</si>
  <si>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</si>
  <si>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</si>
  <si>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债务还本支出</t>
  </si>
  <si>
    <t xml:space="preserve">   转移性支出</t>
  </si>
  <si>
    <t xml:space="preserve">   债务利息支出</t>
  </si>
  <si>
    <t xml:space="preserve">   债务发行费用支出</t>
  </si>
  <si>
    <t xml:space="preserve">   特别抗疫国债安排的支出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</si>
  <si>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</si>
  <si>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</si>
  <si>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</si>
  <si>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</si>
  <si>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</si>
  <si>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</si>
  <si>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</si>
  <si>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</si>
  <si>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</si>
  <si>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</si>
  <si>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501</t>
  </si>
  <si>
    <t xml:space="preserve">    机关工资福利支出</t>
  </si>
  <si>
    <t xml:space="preserve">  501</t>
  </si>
  <si>
    <t xml:space="preserve">      工资奖金津补贴</t>
  </si>
  <si>
    <t xml:space="preserve">      社会保障缴费</t>
  </si>
  <si>
    <t xml:space="preserve">      住房公积金</t>
  </si>
  <si>
    <t>502</t>
  </si>
  <si>
    <t xml:space="preserve">    机关商品和服务支出</t>
  </si>
  <si>
    <t xml:space="preserve">  502</t>
  </si>
  <si>
    <t xml:space="preserve">      办公经费</t>
  </si>
  <si>
    <t xml:space="preserve">      会议费</t>
  </si>
  <si>
    <t xml:space="preserve">      培训费</t>
  </si>
  <si>
    <t xml:space="preserve">      委托业务费</t>
  </si>
  <si>
    <t>06</t>
  </si>
  <si>
    <t xml:space="preserve">      公务接待费</t>
  </si>
  <si>
    <t xml:space="preserve">      维修（护）费</t>
  </si>
  <si>
    <t>99</t>
  </si>
  <si>
    <t xml:space="preserve">      其他商品和服务支出</t>
  </si>
  <si>
    <t>505</t>
  </si>
  <si>
    <t xml:space="preserve">    对事业单位经常性补助</t>
  </si>
  <si>
    <t xml:space="preserve">  505</t>
  </si>
  <si>
    <t xml:space="preserve">      工资福利支出</t>
  </si>
  <si>
    <t xml:space="preserve">      商品和服务支出</t>
  </si>
  <si>
    <t>509</t>
  </si>
  <si>
    <t xml:space="preserve">    对个人和家庭的补助</t>
  </si>
  <si>
    <t xml:space="preserve">  509</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</si>
  <si>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</si>
  <si>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</si>
  <si>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</si>
  <si>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</si>
  <si>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</si>
  <si>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</si>
  <si>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</si>
  <si>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</si>
  <si>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</si>
  <si>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</si>
  <si>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</si>
  <si>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</si>
  <si>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</si>
  <si>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</si>
  <si>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</si>
  <si>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</si>
  <si>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</si>
  <si>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</si>
  <si>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</si>
  <si>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</si>
  <si>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</si>
  <si>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</si>
  <si>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</si>
  <si>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</si>
  <si>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</si>
  <si>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</si>
  <si>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</si>
  <si>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</si>
  <si>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</si>
  <si>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</si>
  <si>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</si>
  <si>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</si>
  <si>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</si>
  <si>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</si>
  <si>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</si>
  <si>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</si>
  <si>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</si>
  <si>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</si>
  <si>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</si>
  <si>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</si>
  <si>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</si>
  <si>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</si>
  <si>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</si>
  <si>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</si>
  <si>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</si>
  <si>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</si>
  <si>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</si>
  <si>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</si>
  <si>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</si>
  <si>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</si>
  <si>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</si>
  <si>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</si>
  <si>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</si>
  <si>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</si>
  <si>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</si>
  <si>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</si>
  <si>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</si>
  <si>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</si>
  <si>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</si>
  <si>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</si>
  <si>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</si>
  <si>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</si>
  <si>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代缴社会保险费</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</si>
  <si>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</si>
  <si>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</si>
  <si>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</si>
  <si>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</si>
  <si>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</si>
  <si>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</si>
  <si>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</si>
  <si>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</si>
  <si>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</si>
  <si>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</si>
  <si>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</si>
  <si>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</si>
  <si>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</si>
  <si>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</si>
  <si>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</si>
  <si>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</si>
  <si>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</si>
  <si>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</si>
  <si>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</si>
  <si>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</si>
  <si>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</si>
  <si>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</si>
  <si>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</si>
  <si>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</si>
  <si>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</si>
  <si>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</si>
  <si>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</si>
  <si>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</si>
  <si>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</si>
  <si>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</si>
  <si>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</si>
  <si>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</si>
  <si>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社会保障和就业支出</t>
  </si>
  <si>
    <t xml:space="preserve">  人力资源和社会保障管理事务</t>
  </si>
  <si>
    <t xml:space="preserve">  行政事业单位养老支出</t>
  </si>
  <si>
    <t>卫生健康支出</t>
  </si>
  <si>
    <t xml:space="preserve">  行政事业单位医疗</t>
  </si>
  <si>
    <t>住房保障支出</t>
  </si>
  <si>
    <t xml:space="preserve">  住房改革支出</t>
  </si>
  <si>
    <t>表3-1</t>
  </si>
  <si>
    <t>一般公共预算基本支出预算表</t>
  </si>
  <si>
    <t>经济分类科目</t>
  </si>
  <si>
    <t>科目名称</t>
  </si>
  <si>
    <t>人员经费</t>
  </si>
  <si>
    <t>公用经费</t>
  </si>
  <si>
    <t>301</t>
  </si>
  <si>
    <t>302</t>
  </si>
  <si>
    <t>04</t>
  </si>
  <si>
    <t>07</t>
  </si>
  <si>
    <t>08</t>
  </si>
  <si>
    <t>303</t>
  </si>
  <si>
    <t>10</t>
  </si>
  <si>
    <t>职工基本医疗保险缴费</t>
  </si>
  <si>
    <t>公务员医疗补助缴费</t>
  </si>
  <si>
    <t>12</t>
  </si>
  <si>
    <t>13</t>
  </si>
  <si>
    <t>维修(护)费</t>
  </si>
  <si>
    <t>15</t>
  </si>
  <si>
    <t>16</t>
  </si>
  <si>
    <t>17</t>
  </si>
  <si>
    <t>26</t>
  </si>
  <si>
    <t>28</t>
  </si>
  <si>
    <t>29</t>
  </si>
  <si>
    <t>表3-2</t>
  </si>
  <si>
    <t>一般公共预算项目支出预算表</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</si>
  <si>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</si>
  <si>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</si>
  <si>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</si>
  <si>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</si>
  <si>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</si>
  <si>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</si>
  <si>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</si>
  <si>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</si>
  <si>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</si>
  <si>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</si>
  <si>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</si>
  <si>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</si>
  <si>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</si>
  <si>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</si>
  <si>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</si>
  <si>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</si>
  <si>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本年国有资本经营预算支出</t>
  </si>
  <si>
    <t>部门整体支出绩效目标申报表</t>
  </si>
  <si>
    <t>（2021年度）</t>
  </si>
  <si>
    <t>年度
主要
任务</t>
  </si>
  <si>
    <t>任务名称</t>
  </si>
  <si>
    <t>主要内容</t>
  </si>
  <si>
    <t>预算金额（万元）</t>
  </si>
  <si>
    <t>总额</t>
  </si>
  <si>
    <t>财政拨款</t>
  </si>
  <si>
    <t>其他资金</t>
  </si>
  <si>
    <t>工资和保险</t>
  </si>
  <si>
    <t>一是保障全局11名参照管理人员和7名事业人员的工资、奖金、津补贴，养老保险、医疗保险、失业保险、工伤保险、职业年金及残疾人保障金。</t>
  </si>
  <si>
    <t>二是保障全县24万城乡居民养老保险参保人员的城乡居保参保登记、待遇核发、信息变更、参保终止等工作，确保8万待遇领取人员及时按月领取城乡居民养老保险待遇。</t>
  </si>
  <si>
    <t>金额合计</t>
  </si>
  <si>
    <t>年度
总体
目标</t>
  </si>
  <si>
    <t>一是进一步扩大居保覆盖面，加大宣传力度，提升13个乡镇、街道办的参保覆盖率；二是加强城乡居保待遇申报、审核、生存认证及冒领追回工作，减少基金流失；三是做好新的失地农民参保登记、待遇申领等工作；四是针对80周岁以上老人，一对一入户验证；四是保障县城乡居民社会养老保险局全体在职人员的工资及保险发放到位，落实日常城乡居保经办人员的后勤服务，确保职工工作积极性，全面提高居保服务人员的个人素养及职业素养，提升城乡居保服务质量和效率，为城乡居民服好务。</t>
  </si>
  <si>
    <t>年度绩效指标</t>
  </si>
  <si>
    <t>一级指标</t>
  </si>
  <si>
    <t>二级指标</t>
  </si>
  <si>
    <t>三级指标</t>
  </si>
  <si>
    <t>指标值（包含数字及文字描述）</t>
  </si>
  <si>
    <t>绩效指标</t>
  </si>
  <si>
    <t>项目完成目标</t>
  </si>
  <si>
    <t>数量指标</t>
  </si>
  <si>
    <t>城乡居民基础养老标准(元/人/月)</t>
  </si>
  <si>
    <t>60岁至65岁（不包括65岁）105元/人.月；65岁至80岁（不包括80岁）107元/人.月；80岁以上110元/人.月。</t>
  </si>
  <si>
    <t>基本养老保险参保率(%)</t>
  </si>
  <si>
    <t>参保人员不低于23万人，参保率达95%；待遇领取不低于7.8万人，养老金发放率达95%。</t>
  </si>
  <si>
    <t>质量指标</t>
  </si>
  <si>
    <t>养老保险补助资金到位率(%)</t>
  </si>
  <si>
    <t>按照缴费档次的补贴标准，缴费补贴同时申报，与收到的缴费额同时并入参保人个人账户，县财政按照补助资金需求，拨付养老保险补助，补助资金到位率高于95%。</t>
  </si>
  <si>
    <t>社会保险补贴发放准确率(%)</t>
  </si>
  <si>
    <t>严格审核丧葬补助申报资料，确保丧葬补助发放准确率不低于95%。</t>
  </si>
  <si>
    <t>时效指标</t>
  </si>
  <si>
    <t>资金发放及时率(%)</t>
  </si>
  <si>
    <t>按月发放城乡居民基本养老保险待遇，资金发放及时率高于90%。</t>
  </si>
  <si>
    <t>成本指标</t>
  </si>
  <si>
    <t>城乡居民基本养老保险参保率(%)</t>
  </si>
  <si>
    <t>工资和保险1169558元，因8月退休1人，成本指标支付成功率高于90%。</t>
  </si>
  <si>
    <t>人员公用经费199200元，因8月退休1人，成本指标支付成功率高于90%。</t>
  </si>
  <si>
    <t>项目效益指标</t>
  </si>
  <si>
    <t>经济效益</t>
  </si>
  <si>
    <t>利润增长率</t>
  </si>
  <si>
    <t>及时追回冒领及重复领取养老金，减少基金流失，养老保险基金户保值增值不低于20万元。</t>
  </si>
  <si>
    <t>社会效益</t>
  </si>
  <si>
    <t>社会公众满意度</t>
  </si>
  <si>
    <t>增强人民幸福感，为城乡居民提供基本养老保障，满意度达95%。</t>
  </si>
  <si>
    <t>可持续性</t>
  </si>
  <si>
    <t>系统正常运行时间</t>
  </si>
  <si>
    <t>城乡居民养老保险系统全年度正常运行，每年6月25日-7月10日；12月25日-1月10日为系统维护时间，通过人员登记收纳代办，减少参保漏洞，确保参保人能及时准确领取养老金。</t>
  </si>
  <si>
    <t>为领取城乡居民基本养老保险待遇人员支付终身。</t>
  </si>
  <si>
    <t>生态效益指标</t>
  </si>
  <si>
    <t>满意度指标</t>
  </si>
  <si>
    <t>单位员工满意度</t>
  </si>
  <si>
    <t>95%</t>
  </si>
  <si>
    <t>受惠群众满意度</t>
  </si>
  <si>
    <t>2021年部门预算项目绩效目标（部门预算）</t>
  </si>
  <si>
    <t>2018年省级部门预算项目绩效目标（部门预算）</t>
  </si>
  <si>
    <t>项目名称</t>
  </si>
  <si>
    <t>项目资金</t>
  </si>
  <si>
    <t>预算测算标准及测算过程</t>
  </si>
  <si>
    <t>年度目标</t>
  </si>
  <si>
    <t>项目完成指标</t>
  </si>
  <si>
    <t>效益指标</t>
  </si>
  <si>
    <t>资金总额</t>
  </si>
  <si>
    <t>指标值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</si>
</sst>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quot;\&quot;#,##0.00_);\(&quot;\&quot;#,##0.00\)"/>
    <numFmt numFmtId="181" formatCode="#,###.00"/>
    <numFmt numFmtId="182" formatCode="#,##0.0000"/>
  </numFmts>
  <fonts count="53">
    <font>
      <sz val="9"/>
      <color indexed="8"/>
      <name val="宋体"/>
      <family val="0"/>
    </font>
    <font>
      <sz val="9"/>
      <name val="宋体"/>
      <family val="0"/>
    </font>
    <font>
      <b/>
      <sz val="16"/>
      <name val="宋体"/>
      <family val="0"/>
    </font>
    <font>
      <sz val="10"/>
      <name val="宋体"/>
      <family val="0"/>
    </font>
    <font>
      <sz val="10"/>
      <color indexed="8"/>
      <name val="宋体"/>
      <family val="0"/>
    </font>
    <font>
      <sz val="12"/>
      <name val="宋体"/>
      <family val="0"/>
    </font>
    <font>
      <sz val="12"/>
      <name val="黑体"/>
      <family val="3"/>
    </font>
    <font>
      <sz val="11"/>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sz val="11"/>
      <color indexed="9"/>
      <name val="Calibri"/>
      <family val="2"/>
    </font>
    <font>
      <b/>
      <sz val="15"/>
      <color indexed="62"/>
      <name val="Calibri"/>
      <family val="2"/>
    </font>
    <font>
      <b/>
      <sz val="11"/>
      <color indexed="8"/>
      <name val="Calibri"/>
      <family val="2"/>
    </font>
    <font>
      <b/>
      <sz val="11"/>
      <color indexed="62"/>
      <name val="Calibri"/>
      <family val="2"/>
    </font>
    <font>
      <b/>
      <sz val="18"/>
      <color indexed="62"/>
      <name val="Cambria"/>
      <family val="2"/>
    </font>
    <font>
      <sz val="11"/>
      <color indexed="16"/>
      <name val="Calibri"/>
      <family val="2"/>
    </font>
    <font>
      <i/>
      <sz val="11"/>
      <color indexed="23"/>
      <name val="Calibri"/>
      <family val="2"/>
    </font>
    <font>
      <u val="single"/>
      <sz val="11"/>
      <color indexed="20"/>
      <name val="Calibri"/>
      <family val="2"/>
    </font>
    <font>
      <sz val="11"/>
      <color indexed="17"/>
      <name val="Calibri"/>
      <family val="2"/>
    </font>
    <font>
      <b/>
      <sz val="13"/>
      <color indexed="62"/>
      <name val="Calibri"/>
      <family val="2"/>
    </font>
    <font>
      <sz val="11"/>
      <color indexed="10"/>
      <name val="Calibri"/>
      <family val="2"/>
    </font>
    <font>
      <sz val="11"/>
      <color indexed="62"/>
      <name val="Calibri"/>
      <family val="2"/>
    </font>
    <font>
      <b/>
      <sz val="11"/>
      <color indexed="53"/>
      <name val="Calibri"/>
      <family val="2"/>
    </font>
    <font>
      <b/>
      <sz val="11"/>
      <color indexed="63"/>
      <name val="Calibri"/>
      <family val="2"/>
    </font>
    <font>
      <sz val="11"/>
      <color indexed="19"/>
      <name val="Calibri"/>
      <family val="2"/>
    </font>
    <font>
      <u val="single"/>
      <sz val="11"/>
      <color indexed="12"/>
      <name val="Calibri"/>
      <family val="2"/>
    </font>
    <font>
      <sz val="11"/>
      <color indexed="53"/>
      <name val="Calibri"/>
      <family val="2"/>
    </font>
    <font>
      <b/>
      <sz val="11"/>
      <color indexed="9"/>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2"/>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right/>
      <top style="thin"/>
      <bottom style="thin"/>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style="thin"/>
      <right/>
      <top/>
      <bottom/>
    </border>
    <border>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right>
        <color indexed="63"/>
      </right>
      <top>
        <color indexed="63"/>
      </top>
      <bottom style="thin"/>
    </border>
    <border>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border>
    <border>
      <left/>
      <right>
        <color indexed="63"/>
      </right>
      <top style="thin"/>
      <bottom style="thin"/>
    </border>
    <border>
      <left/>
      <right style="thin"/>
      <top/>
      <bottom style="thin"/>
    </border>
    <border>
      <left>
        <color indexed="63"/>
      </left>
      <right>
        <color indexed="63"/>
      </right>
      <top/>
      <bottom style="thin"/>
    </border>
    <border>
      <left>
        <color indexed="63"/>
      </left>
      <right>
        <color indexed="63"/>
      </right>
      <top style="thin"/>
      <bottom>
        <color indexed="63"/>
      </bottom>
    </border>
    <border>
      <left>
        <color indexed="63"/>
      </left>
      <right>
        <color indexed="63"/>
      </right>
      <top style="thin"/>
      <bottom style="thin"/>
    </border>
    <border>
      <left style="thin">
        <color rgb="FF000000"/>
      </left>
      <right>
        <color indexed="63"/>
      </right>
      <top style="thin"/>
      <bottom style="thin"/>
    </border>
    <border>
      <left/>
      <right/>
      <top style="thin"/>
      <bottom style="thin"/>
    </border>
    <border>
      <left style="thin"/>
      <right/>
      <top/>
      <bottom>
        <color indexed="63"/>
      </bottom>
    </border>
    <border>
      <left/>
      <right>
        <color indexed="63"/>
      </right>
      <top style="thin"/>
      <bottom>
        <color indexed="63"/>
      </bottom>
    </border>
    <border>
      <left style="thin"/>
      <right/>
      <top style="thin"/>
      <bottom>
        <color indexed="63"/>
      </bottom>
    </border>
    <border>
      <left style="thin"/>
      <right style="thin"/>
      <top/>
      <bottom style="thin"/>
    </border>
    <border>
      <left style="thin">
        <color rgb="FF000000"/>
      </left>
      <right style="thin">
        <color rgb="FF000000"/>
      </right>
      <top style="thin">
        <color rgb="FF000000"/>
      </top>
      <bottom>
        <color indexed="63"/>
      </bottom>
    </border>
    <border>
      <left>
        <color indexed="63"/>
      </left>
      <right/>
      <top style="thin"/>
      <bottom style="thin"/>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style="thin">
        <color rgb="FF000000"/>
      </left>
      <right style="thin">
        <color rgb="FF000000"/>
      </right>
      <top style="thin"/>
      <bottom style="thin">
        <color rgb="FF000000"/>
      </bottom>
    </border>
    <border>
      <left/>
      <right>
        <color indexed="63"/>
      </right>
      <top style="thin"/>
      <bottom style="thin">
        <color rgb="FF000000"/>
      </bottom>
    </border>
    <border>
      <left/>
      <right style="thin"/>
      <top>
        <color indexed="63"/>
      </top>
      <bottom>
        <color indexed="63"/>
      </bottom>
    </border>
    <border>
      <left style="thin"/>
      <right style="thin">
        <color rgb="FF000000"/>
      </right>
      <top>
        <color indexed="63"/>
      </top>
      <bottom>
        <color indexed="63"/>
      </bottom>
    </border>
    <border>
      <left style="thin">
        <color rgb="FF000000"/>
      </left>
      <right style="thin">
        <color rgb="FF000000"/>
      </right>
      <top/>
      <bottom style="thin"/>
    </border>
    <border>
      <left style="thin"/>
      <right style="thin">
        <color rgb="FF000000"/>
      </right>
      <top/>
      <bottom style="thin"/>
    </border>
    <border>
      <left style="thin"/>
      <right style="thin">
        <color rgb="FF000000"/>
      </right>
      <top>
        <color indexed="63"/>
      </top>
      <bottom style="thin"/>
    </border>
    <border>
      <left style="thin"/>
      <right style="thin">
        <color rgb="FF000000"/>
      </right>
      <top style="thin"/>
      <bottom style="thin">
        <color rgb="FF000000"/>
      </bottom>
    </border>
    <border>
      <left style="thin"/>
      <right>
        <color indexed="63"/>
      </right>
      <top style="thin"/>
      <bottom/>
    </border>
    <border>
      <left/>
      <right style="thin"/>
      <top style="thin"/>
      <bottom>
        <color indexed="63"/>
      </bottom>
    </border>
    <border>
      <left>
        <color indexed="63"/>
      </left>
      <right style="thin">
        <color rgb="FF000000"/>
      </right>
      <top style="thin"/>
      <bottom style="thin"/>
    </border>
    <border>
      <left/>
      <right style="thin">
        <color rgb="FF000000"/>
      </right>
      <top style="thin"/>
      <bottom style="thin"/>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5" fillId="0" borderId="0">
      <alignment/>
      <protection/>
    </xf>
  </cellStyleXfs>
  <cellXfs count="251">
    <xf numFmtId="1" fontId="0" fillId="0" borderId="0" xfId="0" applyNumberFormat="1" applyFill="1" applyAlignment="1">
      <alignment/>
    </xf>
    <xf numFmtId="49" fontId="2" fillId="0" borderId="0" xfId="0" applyNumberFormat="1" applyFont="1" applyAlignment="1">
      <alignment horizontal="center" vertical="center" wrapText="1"/>
    </xf>
    <xf numFmtId="49" fontId="1" fillId="0" borderId="10" xfId="0" applyNumberFormat="1" applyFont="1" applyBorder="1" applyAlignment="1">
      <alignment horizontal="left" vertical="center"/>
    </xf>
    <xf numFmtId="49" fontId="3" fillId="0" borderId="10" xfId="0" applyNumberFormat="1" applyFont="1" applyBorder="1" applyAlignment="1">
      <alignment horizontal="left"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1" fontId="4" fillId="0" borderId="22" xfId="0" applyFont="1" applyBorder="1" applyAlignment="1">
      <alignment horizontal="left" vertical="center" wrapText="1"/>
    </xf>
    <xf numFmtId="1" fontId="4" fillId="0" borderId="23" xfId="0" applyFont="1" applyBorder="1" applyAlignment="1">
      <alignment horizontal="left" vertical="center" wrapText="1"/>
    </xf>
    <xf numFmtId="1" fontId="4" fillId="0" borderId="24" xfId="0" applyFont="1" applyBorder="1" applyAlignment="1">
      <alignment horizontal="left" vertical="center" wrapText="1"/>
    </xf>
    <xf numFmtId="4" fontId="4" fillId="0" borderId="14" xfId="0" applyNumberFormat="1" applyFont="1" applyBorder="1" applyAlignment="1">
      <alignment horizontal="right" vertical="center" wrapText="1"/>
    </xf>
    <xf numFmtId="1" fontId="4" fillId="0" borderId="14" xfId="0" applyFont="1" applyBorder="1" applyAlignment="1">
      <alignment horizontal="left" vertical="center" wrapText="1"/>
    </xf>
    <xf numFmtId="49" fontId="3" fillId="0" borderId="0" xfId="0" applyNumberFormat="1" applyFont="1" applyBorder="1" applyAlignment="1">
      <alignment horizontal="right" vertical="center" wrapText="1"/>
    </xf>
    <xf numFmtId="49" fontId="3" fillId="0" borderId="14" xfId="0" applyNumberFormat="1" applyFont="1" applyBorder="1" applyAlignment="1">
      <alignment horizontal="center" vertical="center"/>
    </xf>
    <xf numFmtId="1" fontId="4" fillId="0" borderId="14" xfId="0" applyFont="1" applyBorder="1" applyAlignment="1">
      <alignment horizontal="center" vertical="center" wrapText="1"/>
    </xf>
    <xf numFmtId="0" fontId="5" fillId="0" borderId="0" xfId="63" applyAlignment="1">
      <alignment vertical="center"/>
      <protection/>
    </xf>
    <xf numFmtId="0" fontId="6" fillId="0" borderId="0" xfId="63" applyFont="1" applyAlignment="1">
      <alignment vertical="center"/>
      <protection/>
    </xf>
    <xf numFmtId="0" fontId="2" fillId="0" borderId="0" xfId="63" applyFont="1" applyAlignment="1">
      <alignment horizontal="center" vertical="center" wrapText="1"/>
      <protection/>
    </xf>
    <xf numFmtId="0" fontId="7" fillId="0" borderId="0" xfId="63" applyFont="1" applyAlignment="1">
      <alignment horizontal="center" vertical="center" wrapText="1"/>
      <protection/>
    </xf>
    <xf numFmtId="0" fontId="7" fillId="0" borderId="14" xfId="63" applyFont="1" applyBorder="1" applyAlignment="1">
      <alignment horizontal="center" vertical="center" wrapText="1"/>
      <protection/>
    </xf>
    <xf numFmtId="0" fontId="7" fillId="0" borderId="22" xfId="63" applyFont="1" applyBorder="1" applyAlignment="1">
      <alignment horizontal="left" vertical="center" wrapText="1"/>
      <protection/>
    </xf>
    <xf numFmtId="0" fontId="7" fillId="0" borderId="23" xfId="63" applyFont="1" applyBorder="1" applyAlignment="1">
      <alignment horizontal="left" vertical="center" wrapText="1"/>
      <protection/>
    </xf>
    <xf numFmtId="0" fontId="7" fillId="0" borderId="24" xfId="63" applyFont="1" applyBorder="1" applyAlignment="1">
      <alignment horizontal="left" vertical="center" wrapText="1"/>
      <protection/>
    </xf>
    <xf numFmtId="0" fontId="7" fillId="0" borderId="25" xfId="63" applyFont="1" applyBorder="1" applyAlignment="1">
      <alignment horizontal="center" vertical="center" wrapText="1"/>
      <protection/>
    </xf>
    <xf numFmtId="0" fontId="7" fillId="0" borderId="11"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24" xfId="63" applyFont="1" applyBorder="1" applyAlignment="1">
      <alignment horizontal="center" vertical="center" wrapText="1"/>
      <protection/>
    </xf>
    <xf numFmtId="0" fontId="7" fillId="0" borderId="26"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0" borderId="27" xfId="63" applyFont="1" applyBorder="1" applyAlignment="1">
      <alignment horizontal="center" vertical="center" wrapText="1"/>
      <protection/>
    </xf>
    <xf numFmtId="0" fontId="7" fillId="0" borderId="28" xfId="63" applyFont="1" applyBorder="1" applyAlignment="1">
      <alignment horizontal="center" vertical="center" wrapText="1"/>
      <protection/>
    </xf>
    <xf numFmtId="4" fontId="7" fillId="0" borderId="29" xfId="63" applyNumberFormat="1" applyFont="1" applyBorder="1" applyAlignment="1">
      <alignment horizontal="right" vertical="center"/>
      <protection/>
    </xf>
    <xf numFmtId="4" fontId="7" fillId="0" borderId="30" xfId="63" applyNumberFormat="1" applyFont="1" applyBorder="1" applyAlignment="1">
      <alignment horizontal="right" vertical="center"/>
      <protection/>
    </xf>
    <xf numFmtId="4" fontId="7" fillId="0" borderId="31" xfId="63" applyNumberFormat="1" applyFont="1" applyBorder="1" applyAlignment="1">
      <alignment horizontal="right" vertical="center"/>
      <protection/>
    </xf>
    <xf numFmtId="4" fontId="7" fillId="0" borderId="32" xfId="63" applyNumberFormat="1" applyFont="1" applyBorder="1" applyAlignment="1">
      <alignment horizontal="right" vertical="center"/>
      <protection/>
    </xf>
    <xf numFmtId="0" fontId="7" fillId="0" borderId="10" xfId="63" applyFont="1" applyBorder="1" applyAlignment="1">
      <alignment horizontal="center" vertical="center" wrapText="1"/>
      <protection/>
    </xf>
    <xf numFmtId="0" fontId="7" fillId="0" borderId="23" xfId="63" applyFont="1" applyBorder="1" applyAlignment="1">
      <alignment horizontal="center" vertical="center" wrapText="1"/>
      <protection/>
    </xf>
    <xf numFmtId="4" fontId="7" fillId="0" borderId="33" xfId="63" applyNumberFormat="1" applyFont="1" applyBorder="1" applyAlignment="1">
      <alignment horizontal="right" vertical="center"/>
      <protection/>
    </xf>
    <xf numFmtId="4" fontId="7" fillId="0" borderId="14" xfId="63" applyNumberFormat="1" applyFont="1" applyBorder="1" applyAlignment="1">
      <alignment horizontal="right" vertical="center"/>
      <protection/>
    </xf>
    <xf numFmtId="0" fontId="7" fillId="0" borderId="22" xfId="63" applyFont="1" applyBorder="1" applyAlignment="1">
      <alignment vertical="center" wrapText="1"/>
      <protection/>
    </xf>
    <xf numFmtId="0" fontId="7" fillId="0" borderId="23" xfId="63" applyFont="1" applyBorder="1" applyAlignment="1">
      <alignment vertical="center" wrapText="1"/>
      <protection/>
    </xf>
    <xf numFmtId="0" fontId="7" fillId="0" borderId="24" xfId="63" applyFont="1" applyBorder="1" applyAlignment="1">
      <alignment vertical="center" wrapText="1"/>
      <protection/>
    </xf>
    <xf numFmtId="0" fontId="7" fillId="0" borderId="32" xfId="63" applyFont="1" applyBorder="1" applyAlignment="1">
      <alignment horizontal="center" vertical="center" wrapText="1"/>
      <protection/>
    </xf>
    <xf numFmtId="0" fontId="7" fillId="0" borderId="34"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15" xfId="63" applyFont="1" applyBorder="1" applyAlignment="1">
      <alignment horizontal="center" vertical="center" wrapText="1"/>
      <protection/>
    </xf>
    <xf numFmtId="1" fontId="7" fillId="0" borderId="22" xfId="0" applyFont="1" applyBorder="1" applyAlignment="1">
      <alignment horizontal="left" vertical="center"/>
    </xf>
    <xf numFmtId="1" fontId="7" fillId="0" borderId="23" xfId="0" applyFont="1" applyBorder="1" applyAlignment="1">
      <alignment horizontal="left" vertical="center"/>
    </xf>
    <xf numFmtId="1" fontId="7" fillId="0" borderId="24" xfId="0" applyFont="1" applyBorder="1" applyAlignment="1">
      <alignment horizontal="left" vertical="center"/>
    </xf>
    <xf numFmtId="0" fontId="7" fillId="0" borderId="18" xfId="63" applyFont="1" applyBorder="1" applyAlignment="1">
      <alignment horizontal="center" vertical="center" wrapText="1"/>
      <protection/>
    </xf>
    <xf numFmtId="0" fontId="7" fillId="0" borderId="21" xfId="63" applyFont="1" applyBorder="1" applyAlignment="1">
      <alignment horizontal="center" vertical="center" wrapText="1"/>
      <protection/>
    </xf>
    <xf numFmtId="0" fontId="1" fillId="0" borderId="0" xfId="0" applyNumberFormat="1" applyFont="1" applyFill="1" applyAlignment="1">
      <alignment/>
    </xf>
    <xf numFmtId="0" fontId="1" fillId="33" borderId="0" xfId="0" applyNumberFormat="1" applyFont="1" applyFill="1" applyAlignment="1">
      <alignment/>
    </xf>
    <xf numFmtId="0" fontId="1" fillId="33"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3" fillId="0" borderId="0" xfId="0" applyNumberFormat="1" applyFont="1" applyFill="1" applyAlignment="1">
      <alignment horizontal="right"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5" xfId="0" applyNumberFormat="1" applyFont="1" applyFill="1" applyBorder="1" applyAlignment="1" applyProtection="1">
      <alignment horizontal="center" vertical="center"/>
      <protection/>
    </xf>
    <xf numFmtId="0" fontId="1" fillId="0" borderId="31" xfId="0" applyNumberFormat="1" applyFont="1" applyFill="1" applyBorder="1" applyAlignment="1" applyProtection="1">
      <alignment horizontal="center" vertical="center"/>
      <protection/>
    </xf>
    <xf numFmtId="1"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33" borderId="3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1" fontId="1" fillId="0" borderId="40"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protection/>
    </xf>
    <xf numFmtId="49" fontId="1" fillId="0" borderId="42" xfId="0" applyNumberFormat="1" applyFont="1" applyFill="1" applyBorder="1" applyAlignment="1" applyProtection="1">
      <alignment horizontal="center" vertical="center" wrapText="1"/>
      <protection/>
    </xf>
    <xf numFmtId="4" fontId="1" fillId="0" borderId="43" xfId="0" applyNumberFormat="1" applyFont="1" applyBorder="1" applyAlignment="1" applyProtection="1">
      <alignment horizontal="right" vertical="center"/>
      <protection/>
    </xf>
    <xf numFmtId="4" fontId="1" fillId="0" borderId="44" xfId="0" applyNumberFormat="1" applyFont="1" applyBorder="1" applyAlignment="1" applyProtection="1">
      <alignment horizontal="right" vertical="center"/>
      <protection/>
    </xf>
    <xf numFmtId="4" fontId="1" fillId="0" borderId="45" xfId="0" applyNumberFormat="1" applyFont="1" applyBorder="1" applyAlignment="1" applyProtection="1">
      <alignment horizontal="right" vertical="center"/>
      <protection/>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42"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protection/>
    </xf>
    <xf numFmtId="1" fontId="1" fillId="0" borderId="46" xfId="0" applyNumberFormat="1" applyFont="1" applyFill="1" applyBorder="1" applyAlignment="1" applyProtection="1">
      <alignment horizontal="center" vertical="center"/>
      <protection/>
    </xf>
    <xf numFmtId="0" fontId="1" fillId="0" borderId="46"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protection/>
    </xf>
    <xf numFmtId="1" fontId="1" fillId="0" borderId="47"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protection/>
    </xf>
    <xf numFmtId="0" fontId="1" fillId="0" borderId="4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9"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vertical="center" wrapText="1"/>
      <protection/>
    </xf>
    <xf numFmtId="49" fontId="1" fillId="0" borderId="26" xfId="0" applyNumberFormat="1" applyFont="1" applyFill="1" applyBorder="1" applyAlignment="1" applyProtection="1">
      <alignment vertical="center" wrapText="1"/>
      <protection/>
    </xf>
    <xf numFmtId="4" fontId="1" fillId="0" borderId="50" xfId="0" applyNumberFormat="1" applyFont="1" applyBorder="1" applyAlignment="1" applyProtection="1">
      <alignment horizontal="right" vertical="center"/>
      <protection/>
    </xf>
    <xf numFmtId="4" fontId="1" fillId="0" borderId="51" xfId="0" applyNumberFormat="1" applyFont="1" applyBorder="1" applyAlignment="1" applyProtection="1">
      <alignment horizontal="right" vertical="center"/>
      <protection/>
    </xf>
    <xf numFmtId="4" fontId="1" fillId="0" borderId="52" xfId="0" applyNumberFormat="1" applyFont="1" applyBorder="1" applyAlignment="1" applyProtection="1">
      <alignment horizontal="right" vertical="center"/>
      <protection/>
    </xf>
    <xf numFmtId="4" fontId="1" fillId="0" borderId="53" xfId="0" applyNumberFormat="1" applyFont="1" applyBorder="1" applyAlignment="1" applyProtection="1">
      <alignment horizontal="right" vertical="center"/>
      <protection/>
    </xf>
    <xf numFmtId="0" fontId="1" fillId="0" borderId="0" xfId="0" applyNumberFormat="1" applyFont="1" applyFill="1" applyBorder="1" applyAlignment="1" applyProtection="1">
      <alignment horizontal="left" vertical="center"/>
      <protection/>
    </xf>
    <xf numFmtId="0" fontId="1" fillId="0" borderId="54" xfId="0" applyNumberFormat="1" applyFont="1" applyFill="1" applyBorder="1" applyAlignment="1" applyProtection="1">
      <alignment horizontal="left"/>
      <protection/>
    </xf>
    <xf numFmtId="1" fontId="1" fillId="0" borderId="55"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wrapText="1"/>
      <protection/>
    </xf>
    <xf numFmtId="49" fontId="1" fillId="0" borderId="31" xfId="0" applyNumberFormat="1" applyFont="1" applyFill="1" applyBorder="1" applyAlignment="1" applyProtection="1">
      <alignment vertical="center" wrapText="1"/>
      <protection/>
    </xf>
    <xf numFmtId="49" fontId="1" fillId="0" borderId="46" xfId="0" applyNumberFormat="1" applyFont="1" applyFill="1" applyBorder="1" applyAlignment="1" applyProtection="1">
      <alignment vertical="center" wrapText="1"/>
      <protection/>
    </xf>
    <xf numFmtId="4" fontId="1" fillId="0" borderId="14" xfId="0" applyNumberFormat="1" applyFont="1" applyBorder="1" applyAlignment="1" applyProtection="1">
      <alignment horizontal="right" vertical="center"/>
      <protection/>
    </xf>
    <xf numFmtId="0" fontId="1" fillId="0" borderId="35" xfId="0" applyNumberFormat="1" applyFont="1" applyFill="1" applyBorder="1" applyAlignment="1" applyProtection="1">
      <alignment horizontal="center" vertical="center" wrapText="1"/>
      <protection/>
    </xf>
    <xf numFmtId="1" fontId="1" fillId="0" borderId="56" xfId="0" applyNumberFormat="1" applyFont="1" applyFill="1" applyBorder="1" applyAlignment="1" applyProtection="1">
      <alignment horizontal="center" vertical="center"/>
      <protection/>
    </xf>
    <xf numFmtId="0" fontId="1" fillId="0" borderId="57" xfId="0" applyNumberFormat="1" applyFont="1" applyFill="1" applyBorder="1" applyAlignment="1" applyProtection="1">
      <alignment horizontal="center" vertical="center" wrapText="1"/>
      <protection/>
    </xf>
    <xf numFmtId="1" fontId="1" fillId="0" borderId="31"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protection/>
    </xf>
    <xf numFmtId="0" fontId="1" fillId="0" borderId="58" xfId="0" applyNumberFormat="1" applyFont="1" applyFill="1" applyBorder="1" applyAlignment="1" applyProtection="1">
      <alignment horizontal="center" vertical="center" wrapText="1"/>
      <protection/>
    </xf>
    <xf numFmtId="49" fontId="1" fillId="0" borderId="59" xfId="0" applyNumberFormat="1" applyFont="1" applyFill="1" applyBorder="1" applyAlignment="1" applyProtection="1">
      <alignment vertical="center" wrapText="1"/>
      <protection/>
    </xf>
    <xf numFmtId="4" fontId="1" fillId="0" borderId="60" xfId="0" applyNumberFormat="1" applyFont="1" applyBorder="1" applyAlignment="1" applyProtection="1">
      <alignment horizontal="right" vertical="center" wrapText="1"/>
      <protection/>
    </xf>
    <xf numFmtId="4" fontId="1" fillId="0" borderId="42" xfId="0" applyNumberFormat="1" applyFont="1" applyBorder="1" applyAlignment="1" applyProtection="1">
      <alignment horizontal="right" vertical="center" wrapText="1"/>
      <protection/>
    </xf>
    <xf numFmtId="4" fontId="1" fillId="0" borderId="14" xfId="0" applyNumberFormat="1" applyFont="1" applyBorder="1" applyAlignment="1" applyProtection="1">
      <alignment horizontal="right" vertical="center" wrapText="1"/>
      <protection/>
    </xf>
    <xf numFmtId="0" fontId="1" fillId="33" borderId="0" xfId="0" applyNumberFormat="1" applyFont="1" applyFill="1" applyAlignment="1">
      <alignment/>
    </xf>
    <xf numFmtId="0" fontId="1" fillId="0" borderId="14" xfId="0" applyNumberFormat="1" applyFont="1" applyFill="1" applyBorder="1" applyAlignment="1">
      <alignment horizontal="center" vertical="center"/>
    </xf>
    <xf numFmtId="0" fontId="1" fillId="0" borderId="14"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49" fontId="1" fillId="0" borderId="14" xfId="0" applyNumberFormat="1" applyFont="1" applyFill="1" applyBorder="1" applyAlignment="1" applyProtection="1">
      <alignment vertical="center" wrapText="1"/>
      <protection/>
    </xf>
    <xf numFmtId="4" fontId="1" fillId="0" borderId="14" xfId="0" applyNumberFormat="1" applyFont="1" applyBorder="1" applyAlignment="1" applyProtection="1">
      <alignment vertical="center" wrapText="1"/>
      <protection/>
    </xf>
    <xf numFmtId="0" fontId="9" fillId="33" borderId="0" xfId="0" applyNumberFormat="1" applyFont="1" applyFill="1" applyAlignment="1">
      <alignment/>
    </xf>
    <xf numFmtId="0" fontId="0" fillId="33" borderId="0" xfId="0" applyNumberFormat="1" applyFont="1" applyFill="1" applyAlignment="1">
      <alignment/>
    </xf>
    <xf numFmtId="0" fontId="0" fillId="33" borderId="14" xfId="0" applyNumberFormat="1" applyFont="1" applyFill="1" applyBorder="1" applyAlignment="1">
      <alignment horizontal="center" vertical="center" wrapText="1"/>
    </xf>
    <xf numFmtId="0" fontId="0" fillId="33" borderId="15" xfId="0" applyNumberFormat="1" applyFont="1" applyFill="1" applyBorder="1" applyAlignment="1">
      <alignment horizontal="center" vertical="center" wrapText="1"/>
    </xf>
    <xf numFmtId="0" fontId="1" fillId="0" borderId="22"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4" fontId="1" fillId="0" borderId="22" xfId="0" applyNumberFormat="1" applyFont="1" applyBorder="1" applyAlignment="1" applyProtection="1">
      <alignment vertical="center" wrapText="1"/>
      <protection/>
    </xf>
    <xf numFmtId="4" fontId="1" fillId="0" borderId="24" xfId="0" applyNumberFormat="1" applyFont="1" applyBorder="1" applyAlignment="1" applyProtection="1">
      <alignment vertical="center" wrapText="1"/>
      <protection/>
    </xf>
    <xf numFmtId="0" fontId="1" fillId="33" borderId="0" xfId="0" applyNumberFormat="1" applyFont="1" applyFill="1" applyAlignment="1" applyProtection="1">
      <alignment horizontal="right" vertical="center"/>
      <protection/>
    </xf>
    <xf numFmtId="1" fontId="0" fillId="0" borderId="0" xfId="0" applyNumberFormat="1" applyFill="1" applyAlignment="1">
      <alignment vertical="center"/>
    </xf>
    <xf numFmtId="0" fontId="1" fillId="0" borderId="12" xfId="0" applyNumberFormat="1" applyFont="1" applyFill="1" applyBorder="1" applyAlignment="1">
      <alignment horizontal="center" vertical="center"/>
    </xf>
    <xf numFmtId="0" fontId="1" fillId="0" borderId="6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1" fillId="33" borderId="62" xfId="0" applyNumberFormat="1" applyFont="1" applyFill="1" applyBorder="1" applyAlignment="1">
      <alignment horizontal="center" vertical="center" wrapText="1"/>
    </xf>
    <xf numFmtId="0" fontId="1" fillId="0" borderId="63" xfId="0" applyNumberFormat="1" applyFont="1" applyFill="1" applyBorder="1" applyAlignment="1" applyProtection="1">
      <alignment horizontal="center" vertical="center" wrapText="1"/>
      <protection/>
    </xf>
    <xf numFmtId="0" fontId="1" fillId="0" borderId="64" xfId="0" applyNumberFormat="1" applyFont="1" applyFill="1" applyBorder="1" applyAlignment="1" applyProtection="1">
      <alignment horizontal="center" vertical="center" wrapText="1"/>
      <protection/>
    </xf>
    <xf numFmtId="0" fontId="9" fillId="0" borderId="0" xfId="0" applyNumberFormat="1" applyFont="1" applyFill="1" applyAlignment="1">
      <alignment/>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protection/>
    </xf>
    <xf numFmtId="0" fontId="3" fillId="0" borderId="22"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xf>
    <xf numFmtId="0" fontId="3" fillId="0" borderId="38"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4" fontId="3" fillId="0" borderId="28" xfId="0" applyNumberFormat="1" applyFont="1" applyFill="1" applyBorder="1" applyAlignment="1" applyProtection="1">
      <alignment horizontal="center" vertical="center"/>
      <protection/>
    </xf>
    <xf numFmtId="4" fontId="3" fillId="0" borderId="28" xfId="0" applyNumberFormat="1" applyFont="1" applyFill="1" applyBorder="1" applyAlignment="1" applyProtection="1">
      <alignment horizontal="center" vertical="center" wrapText="1"/>
      <protection/>
    </xf>
    <xf numFmtId="0" fontId="3" fillId="0" borderId="42" xfId="0" applyNumberFormat="1" applyFont="1" applyFill="1" applyBorder="1" applyAlignment="1">
      <alignment vertical="center"/>
    </xf>
    <xf numFmtId="4" fontId="3" fillId="0" borderId="66" xfId="0" applyNumberFormat="1" applyFont="1" applyBorder="1" applyAlignment="1" applyProtection="1">
      <alignment horizontal="right" vertical="center"/>
      <protection/>
    </xf>
    <xf numFmtId="0" fontId="1" fillId="0" borderId="67" xfId="0" applyNumberFormat="1" applyFont="1" applyFill="1" applyBorder="1" applyAlignment="1">
      <alignment vertical="center"/>
    </xf>
    <xf numFmtId="4" fontId="3" fillId="0" borderId="14" xfId="0" applyNumberFormat="1" applyFont="1" applyBorder="1" applyAlignment="1">
      <alignment horizontal="right" vertical="center"/>
    </xf>
    <xf numFmtId="4" fontId="3" fillId="0" borderId="63" xfId="0" applyNumberFormat="1" applyFont="1" applyBorder="1" applyAlignment="1" applyProtection="1">
      <alignment horizontal="right" vertical="center"/>
      <protection/>
    </xf>
    <xf numFmtId="4" fontId="3" fillId="0" borderId="68" xfId="0" applyNumberFormat="1" applyFont="1" applyBorder="1" applyAlignment="1" applyProtection="1">
      <alignment horizontal="right" vertical="center"/>
      <protection/>
    </xf>
    <xf numFmtId="4" fontId="3" fillId="0" borderId="69" xfId="0" applyNumberFormat="1" applyFont="1" applyBorder="1" applyAlignment="1" applyProtection="1">
      <alignment horizontal="right" vertical="center"/>
      <protection/>
    </xf>
    <xf numFmtId="4" fontId="3" fillId="0" borderId="70" xfId="0" applyNumberFormat="1" applyFont="1" applyBorder="1" applyAlignment="1" applyProtection="1">
      <alignment horizontal="right" vertical="center"/>
      <protection/>
    </xf>
    <xf numFmtId="1" fontId="3" fillId="0" borderId="26" xfId="0" applyNumberFormat="1" applyFont="1" applyFill="1" applyBorder="1" applyAlignment="1">
      <alignment vertical="center"/>
    </xf>
    <xf numFmtId="4" fontId="3" fillId="0" borderId="71" xfId="0" applyNumberFormat="1" applyFont="1" applyBorder="1" applyAlignment="1" applyProtection="1">
      <alignment horizontal="right" vertical="center"/>
      <protection/>
    </xf>
    <xf numFmtId="0" fontId="1" fillId="0" borderId="61" xfId="0" applyNumberFormat="1" applyFont="1" applyFill="1" applyBorder="1" applyAlignment="1">
      <alignment vertical="center"/>
    </xf>
    <xf numFmtId="0" fontId="3" fillId="0" borderId="26" xfId="0" applyNumberFormat="1" applyFont="1" applyFill="1" applyBorder="1" applyAlignment="1">
      <alignment vertical="center"/>
    </xf>
    <xf numFmtId="4" fontId="3" fillId="0" borderId="72" xfId="0" applyNumberFormat="1" applyFont="1" applyBorder="1" applyAlignment="1" applyProtection="1">
      <alignment horizontal="right" vertical="center"/>
      <protection/>
    </xf>
    <xf numFmtId="4" fontId="3" fillId="0" borderId="73" xfId="0" applyNumberFormat="1" applyFont="1" applyBorder="1" applyAlignment="1" applyProtection="1">
      <alignment horizontal="right" vertical="center"/>
      <protection/>
    </xf>
    <xf numFmtId="0" fontId="3" fillId="0" borderId="26" xfId="0" applyNumberFormat="1" applyFont="1" applyFill="1" applyBorder="1" applyAlignment="1">
      <alignment horizontal="center" vertical="center"/>
    </xf>
    <xf numFmtId="4" fontId="3" fillId="0" borderId="69" xfId="0" applyNumberFormat="1" applyFont="1" applyBorder="1" applyAlignment="1">
      <alignment horizontal="right" vertical="center"/>
    </xf>
    <xf numFmtId="4" fontId="3" fillId="0" borderId="70" xfId="0" applyNumberFormat="1" applyFont="1" applyBorder="1" applyAlignment="1">
      <alignment horizontal="right" vertical="center"/>
    </xf>
    <xf numFmtId="4" fontId="3" fillId="0" borderId="74" xfId="0" applyNumberFormat="1" applyFont="1" applyBorder="1" applyAlignment="1">
      <alignment horizontal="right" vertical="center"/>
    </xf>
    <xf numFmtId="4" fontId="3" fillId="0" borderId="75" xfId="0" applyNumberFormat="1" applyFont="1" applyBorder="1" applyAlignment="1">
      <alignment horizontal="right" vertical="center"/>
    </xf>
    <xf numFmtId="4" fontId="3" fillId="0" borderId="22" xfId="0" applyNumberFormat="1" applyFont="1" applyBorder="1" applyAlignment="1">
      <alignment horizontal="right" vertical="center"/>
    </xf>
    <xf numFmtId="4" fontId="3" fillId="0" borderId="18" xfId="0" applyNumberFormat="1" applyFont="1" applyBorder="1" applyAlignment="1">
      <alignment horizontal="right" vertical="center"/>
    </xf>
    <xf numFmtId="4" fontId="3" fillId="0" borderId="0" xfId="0" applyNumberFormat="1" applyFont="1" applyBorder="1" applyAlignment="1">
      <alignment horizontal="right" vertical="center"/>
    </xf>
    <xf numFmtId="4" fontId="3" fillId="0" borderId="17" xfId="0" applyNumberFormat="1" applyFont="1" applyBorder="1" applyAlignment="1">
      <alignment horizontal="right" vertical="center"/>
    </xf>
    <xf numFmtId="0" fontId="3" fillId="0" borderId="61" xfId="0" applyNumberFormat="1" applyFont="1" applyFill="1" applyBorder="1" applyAlignment="1">
      <alignment vertical="center"/>
    </xf>
    <xf numFmtId="4" fontId="3" fillId="0" borderId="76" xfId="0" applyNumberFormat="1" applyFont="1" applyBorder="1" applyAlignment="1" applyProtection="1">
      <alignment horizontal="right" vertical="center"/>
      <protection/>
    </xf>
    <xf numFmtId="4" fontId="3" fillId="0" borderId="36" xfId="0" applyNumberFormat="1" applyFont="1" applyBorder="1" applyAlignment="1" applyProtection="1">
      <alignment horizontal="right" vertical="center"/>
      <protection/>
    </xf>
    <xf numFmtId="4" fontId="3" fillId="0" borderId="77" xfId="0" applyNumberFormat="1" applyFont="1" applyBorder="1" applyAlignment="1" applyProtection="1">
      <alignment horizontal="right" vertical="center"/>
      <protection/>
    </xf>
    <xf numFmtId="4" fontId="3" fillId="0" borderId="71" xfId="0" applyNumberFormat="1" applyFont="1" applyBorder="1" applyAlignment="1">
      <alignment horizontal="right" vertical="center"/>
    </xf>
    <xf numFmtId="4" fontId="3" fillId="0" borderId="47" xfId="0" applyNumberFormat="1" applyFont="1" applyBorder="1" applyAlignment="1">
      <alignment horizontal="right" vertical="center"/>
    </xf>
    <xf numFmtId="4" fontId="3" fillId="0" borderId="78" xfId="0" applyNumberFormat="1" applyFont="1" applyBorder="1" applyAlignment="1">
      <alignment horizontal="right" vertical="center"/>
    </xf>
    <xf numFmtId="4" fontId="3" fillId="0" borderId="72" xfId="0" applyNumberFormat="1" applyFont="1" applyBorder="1" applyAlignment="1">
      <alignment horizontal="right" vertical="center"/>
    </xf>
    <xf numFmtId="0" fontId="3" fillId="0" borderId="61" xfId="0" applyNumberFormat="1" applyFont="1" applyFill="1" applyBorder="1" applyAlignment="1">
      <alignment horizontal="center" vertical="center"/>
    </xf>
    <xf numFmtId="4" fontId="3" fillId="0" borderId="79" xfId="0" applyNumberFormat="1" applyFont="1" applyBorder="1" applyAlignment="1">
      <alignment horizontal="right" vertical="center"/>
    </xf>
    <xf numFmtId="0" fontId="5" fillId="0" borderId="0" xfId="0" applyNumberFormat="1" applyFont="1" applyFill="1" applyAlignment="1">
      <alignment horizontal="center"/>
    </xf>
    <xf numFmtId="0" fontId="10" fillId="0" borderId="0" xfId="0" applyNumberFormat="1" applyFont="1" applyFill="1" applyAlignment="1">
      <alignment/>
    </xf>
    <xf numFmtId="0" fontId="9" fillId="0" borderId="0" xfId="0" applyNumberFormat="1" applyFont="1" applyFill="1" applyAlignment="1">
      <alignment horizontal="center"/>
    </xf>
    <xf numFmtId="0" fontId="3" fillId="33" borderId="0" xfId="0" applyNumberFormat="1" applyFont="1" applyFill="1" applyAlignment="1">
      <alignment/>
    </xf>
    <xf numFmtId="0" fontId="3" fillId="33" borderId="0" xfId="0" applyNumberFormat="1" applyFont="1" applyFill="1" applyAlignment="1">
      <alignment/>
    </xf>
    <xf numFmtId="0" fontId="3" fillId="33" borderId="55" xfId="0" applyNumberFormat="1" applyFont="1" applyFill="1" applyBorder="1" applyAlignment="1" applyProtection="1">
      <alignment horizontal="center" vertical="center"/>
      <protection/>
    </xf>
    <xf numFmtId="0" fontId="3" fillId="33" borderId="42" xfId="0" applyNumberFormat="1" applyFont="1" applyFill="1" applyBorder="1" applyAlignment="1" applyProtection="1">
      <alignment horizontal="center" vertical="center"/>
      <protection/>
    </xf>
    <xf numFmtId="0" fontId="3" fillId="0" borderId="42" xfId="0" applyNumberFormat="1" applyFont="1" applyFill="1" applyBorder="1" applyAlignment="1" applyProtection="1">
      <alignment horizontal="center" vertical="center" wrapText="1"/>
      <protection/>
    </xf>
    <xf numFmtId="0" fontId="3" fillId="0" borderId="56" xfId="0" applyNumberFormat="1" applyFont="1" applyFill="1" applyBorder="1" applyAlignment="1" applyProtection="1">
      <alignment horizontal="center" vertical="center" wrapText="1"/>
      <protection/>
    </xf>
    <xf numFmtId="0" fontId="3" fillId="0" borderId="57" xfId="0" applyNumberFormat="1" applyFont="1" applyFill="1" applyBorder="1" applyAlignment="1" applyProtection="1">
      <alignment horizontal="center" vertical="center" wrapText="1"/>
      <protection/>
    </xf>
    <xf numFmtId="0" fontId="3" fillId="33" borderId="38"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3" fillId="0" borderId="31" xfId="0" applyNumberFormat="1" applyFont="1" applyFill="1" applyBorder="1" applyAlignment="1" applyProtection="1">
      <alignment horizontal="center" vertical="center" wrapText="1"/>
      <protection/>
    </xf>
    <xf numFmtId="0" fontId="3" fillId="0" borderId="59" xfId="0" applyNumberFormat="1" applyFont="1" applyFill="1" applyBorder="1" applyAlignment="1" applyProtection="1">
      <alignment horizontal="center" vertical="center" wrapText="1"/>
      <protection/>
    </xf>
    <xf numFmtId="0" fontId="3" fillId="33" borderId="80" xfId="0" applyNumberFormat="1" applyFont="1" applyFill="1" applyBorder="1" applyAlignment="1" applyProtection="1">
      <alignment horizontal="center" vertical="center"/>
      <protection/>
    </xf>
    <xf numFmtId="0" fontId="3" fillId="0" borderId="80" xfId="0" applyNumberFormat="1" applyFont="1" applyFill="1" applyBorder="1" applyAlignment="1" applyProtection="1">
      <alignment horizontal="center" vertical="center" wrapText="1"/>
      <protection/>
    </xf>
    <xf numFmtId="49" fontId="3" fillId="0" borderId="42" xfId="0" applyNumberFormat="1" applyFont="1" applyFill="1" applyBorder="1" applyAlignment="1" applyProtection="1">
      <alignment vertical="center" wrapText="1"/>
      <protection/>
    </xf>
    <xf numFmtId="49" fontId="3" fillId="0" borderId="46" xfId="0" applyNumberFormat="1" applyFont="1" applyFill="1" applyBorder="1" applyAlignment="1" applyProtection="1">
      <alignment vertical="center" wrapText="1"/>
      <protection/>
    </xf>
    <xf numFmtId="4" fontId="3" fillId="0" borderId="50" xfId="0" applyNumberFormat="1" applyFont="1" applyBorder="1" applyAlignment="1" applyProtection="1">
      <alignment horizontal="right" vertical="center"/>
      <protection/>
    </xf>
    <xf numFmtId="4" fontId="3" fillId="0" borderId="51" xfId="0" applyNumberFormat="1" applyFont="1" applyBorder="1" applyAlignment="1" applyProtection="1">
      <alignment horizontal="right" vertical="center"/>
      <protection/>
    </xf>
    <xf numFmtId="0" fontId="3" fillId="33" borderId="0" xfId="0" applyNumberFormat="1" applyFont="1" applyFill="1" applyAlignment="1">
      <alignment horizontal="right" vertical="center"/>
    </xf>
    <xf numFmtId="0" fontId="3" fillId="0" borderId="32" xfId="0" applyNumberFormat="1" applyFont="1" applyFill="1" applyBorder="1" applyAlignment="1" applyProtection="1">
      <alignment horizontal="center" vertical="center" wrapText="1"/>
      <protection/>
    </xf>
    <xf numFmtId="4" fontId="3" fillId="0" borderId="45" xfId="0" applyNumberFormat="1" applyFont="1" applyBorder="1" applyAlignment="1" applyProtection="1">
      <alignment horizontal="right" vertical="center"/>
      <protection/>
    </xf>
    <xf numFmtId="0" fontId="1" fillId="0" borderId="10" xfId="0" applyNumberFormat="1" applyFont="1" applyFill="1" applyBorder="1" applyAlignment="1" applyProtection="1">
      <alignment vertical="center"/>
      <protection/>
    </xf>
    <xf numFmtId="0" fontId="1" fillId="0" borderId="15"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33" borderId="26" xfId="0" applyNumberFormat="1" applyFont="1" applyFill="1" applyBorder="1" applyAlignment="1" applyProtection="1">
      <alignment horizontal="center" vertical="center" wrapText="1"/>
      <protection/>
    </xf>
    <xf numFmtId="1" fontId="0" fillId="0" borderId="22" xfId="0" applyNumberFormat="1" applyFill="1" applyBorder="1" applyAlignment="1">
      <alignment horizontal="center" vertical="center"/>
    </xf>
    <xf numFmtId="1" fontId="0" fillId="0" borderId="23" xfId="0" applyNumberFormat="1" applyFill="1" applyBorder="1" applyAlignment="1">
      <alignment horizontal="center" vertical="center"/>
    </xf>
    <xf numFmtId="180" fontId="1" fillId="0" borderId="35" xfId="0" applyNumberFormat="1" applyFont="1" applyFill="1" applyBorder="1" applyAlignment="1" applyProtection="1">
      <alignment horizontal="center" vertical="center" wrapText="1"/>
      <protection/>
    </xf>
    <xf numFmtId="0" fontId="1" fillId="33" borderId="31" xfId="0" applyNumberFormat="1" applyFont="1" applyFill="1" applyBorder="1" applyAlignment="1" applyProtection="1">
      <alignment horizontal="center" vertical="center" wrapText="1"/>
      <protection/>
    </xf>
    <xf numFmtId="0" fontId="1" fillId="0" borderId="65" xfId="0" applyNumberFormat="1" applyFont="1" applyFill="1" applyBorder="1" applyAlignment="1" applyProtection="1">
      <alignment horizontal="center" vertical="center" wrapText="1"/>
      <protection/>
    </xf>
    <xf numFmtId="180" fontId="1" fillId="0" borderId="81" xfId="0" applyNumberFormat="1" applyFont="1" applyFill="1" applyBorder="1" applyAlignment="1" applyProtection="1">
      <alignment horizontal="center" vertical="center" wrapText="1"/>
      <protection/>
    </xf>
    <xf numFmtId="0" fontId="1" fillId="33" borderId="41" xfId="0" applyNumberFormat="1" applyFont="1" applyFill="1" applyBorder="1" applyAlignment="1" applyProtection="1">
      <alignment horizontal="center" vertical="center" wrapText="1"/>
      <protection/>
    </xf>
    <xf numFmtId="4" fontId="1" fillId="0" borderId="59" xfId="0" applyNumberFormat="1" applyFont="1" applyBorder="1" applyAlignment="1" applyProtection="1">
      <alignment horizontal="right" vertical="center"/>
      <protection/>
    </xf>
    <xf numFmtId="4" fontId="1" fillId="0" borderId="42" xfId="0" applyNumberFormat="1" applyFont="1" applyBorder="1" applyAlignment="1" applyProtection="1">
      <alignment horizontal="right" vertical="center"/>
      <protection/>
    </xf>
    <xf numFmtId="4" fontId="1" fillId="0" borderId="26" xfId="0" applyNumberFormat="1" applyFont="1" applyBorder="1" applyAlignment="1" applyProtection="1">
      <alignment horizontal="right" vertical="center"/>
      <protection/>
    </xf>
    <xf numFmtId="4" fontId="1" fillId="0" borderId="55" xfId="0" applyNumberFormat="1" applyFont="1" applyBorder="1" applyAlignment="1" applyProtection="1">
      <alignment horizontal="right" vertical="center"/>
      <protection/>
    </xf>
    <xf numFmtId="1" fontId="0" fillId="0" borderId="24" xfId="0" applyNumberFormat="1" applyFill="1" applyBorder="1" applyAlignment="1">
      <alignment horizontal="center" vertical="center"/>
    </xf>
    <xf numFmtId="4" fontId="1" fillId="0" borderId="31" xfId="0" applyNumberFormat="1" applyFont="1" applyBorder="1" applyAlignment="1" applyProtection="1">
      <alignment horizontal="right" vertical="center"/>
      <protection/>
    </xf>
    <xf numFmtId="4" fontId="1" fillId="0" borderId="82" xfId="0" applyNumberFormat="1" applyFont="1" applyBorder="1" applyAlignment="1" applyProtection="1">
      <alignment horizontal="right" vertical="center"/>
      <protection/>
    </xf>
    <xf numFmtId="4" fontId="1" fillId="0" borderId="83" xfId="0" applyNumberFormat="1" applyFont="1" applyBorder="1" applyAlignment="1" applyProtection="1">
      <alignment horizontal="right" vertical="center"/>
      <protection/>
    </xf>
    <xf numFmtId="4" fontId="3" fillId="0" borderId="14" xfId="0" applyNumberFormat="1" applyFont="1" applyBorder="1" applyAlignment="1" applyProtection="1">
      <alignment horizontal="right" vertical="center"/>
      <protection/>
    </xf>
    <xf numFmtId="181" fontId="10" fillId="0" borderId="12" xfId="0" applyNumberFormat="1" applyFont="1" applyBorder="1" applyAlignment="1">
      <alignment/>
    </xf>
    <xf numFmtId="181" fontId="9" fillId="0" borderId="0" xfId="0" applyNumberFormat="1" applyFont="1" applyBorder="1" applyAlignment="1">
      <alignment/>
    </xf>
    <xf numFmtId="1" fontId="11" fillId="0" borderId="0" xfId="0" applyNumberFormat="1" applyFont="1" applyFill="1" applyAlignment="1">
      <alignment/>
    </xf>
    <xf numFmtId="182" fontId="12" fillId="0" borderId="0" xfId="0" applyNumberFormat="1" applyFont="1" applyFill="1" applyAlignment="1" applyProtection="1">
      <alignment horizontal="center" vertical="top"/>
      <protection/>
    </xf>
    <xf numFmtId="1" fontId="13"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4" fillId="0" borderId="0" xfId="0" applyNumberFormat="1" applyFont="1" applyFill="1" applyAlignment="1">
      <alignment horizontal="center"/>
    </xf>
    <xf numFmtId="1" fontId="14"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492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表1"/>
      <sheetName val="表2"/>
      <sheetName val="表3-1"/>
      <sheetName val="表3-2"/>
      <sheetName val="表4"/>
      <sheetName val="表5"/>
      <sheetName val="表6"/>
      <sheetName val="表7"/>
      <sheetName val="表8"/>
      <sheetName val="表9"/>
      <sheetName val="表10"/>
      <sheetName val="表11"/>
      <sheetName val="表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tabSelected="1" workbookViewId="0" topLeftCell="A1">
      <selection activeCell="A1" sqref="A1"/>
    </sheetView>
  </sheetViews>
  <sheetFormatPr defaultColWidth="9" defaultRowHeight="11.25"/>
  <cols>
    <col min="1" max="1" width="163.83203125" style="0" customWidth="1"/>
    <col min="2" max="16384" width="9.33203125" style="0" bestFit="1" customWidth="1"/>
  </cols>
  <sheetData>
    <row r="1" ht="15">
      <c r="A1" s="245"/>
    </row>
    <row r="3" ht="102" customHeight="1">
      <c r="A3" s="246" t="s">
        <v>0</v>
      </c>
    </row>
    <row r="4" ht="107.25" customHeight="1">
      <c r="A4" s="247" t="s">
        <v>1</v>
      </c>
    </row>
    <row r="5" ht="409.5" customHeight="1" hidden="1">
      <c r="A5" s="248"/>
    </row>
    <row r="6" ht="29.25" customHeight="1">
      <c r="A6" s="249"/>
    </row>
    <row r="7" ht="78" customHeight="1"/>
    <row r="8" ht="82.5" customHeight="1">
      <c r="A8" s="250" t="s">
        <v>2</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workbookViewId="0" topLeftCell="A1">
      <selection activeCell="A1" sqref="A1"/>
    </sheetView>
  </sheetViews>
  <sheetFormatPr defaultColWidth="9" defaultRowHeight="11.25"/>
  <cols>
    <col min="1" max="1" width="10.5" style="0" customWidth="1"/>
    <col min="2" max="2" width="38.83203125" style="0" customWidth="1"/>
    <col min="3" max="8" width="18" style="0" customWidth="1"/>
    <col min="9" max="16384" width="9.33203125" style="0" bestFit="1" customWidth="1"/>
  </cols>
  <sheetData>
    <row r="1" spans="1:8" ht="19.5" customHeight="1">
      <c r="A1" s="90"/>
      <c r="B1" s="90"/>
      <c r="C1" s="90"/>
      <c r="D1" s="90"/>
      <c r="E1" s="91"/>
      <c r="F1" s="90"/>
      <c r="G1" s="90"/>
      <c r="H1" s="70" t="s">
        <v>316</v>
      </c>
    </row>
    <row r="2" spans="1:8" ht="25.5" customHeight="1">
      <c r="A2" s="67" t="s">
        <v>317</v>
      </c>
      <c r="B2" s="67"/>
      <c r="C2" s="67"/>
      <c r="D2" s="67"/>
      <c r="E2" s="67"/>
      <c r="F2" s="67"/>
      <c r="G2" s="67"/>
      <c r="H2" s="67"/>
    </row>
    <row r="3" spans="1:8" ht="19.5" customHeight="1">
      <c r="A3" s="92" t="s">
        <v>5</v>
      </c>
      <c r="B3" s="93"/>
      <c r="C3" s="93"/>
      <c r="D3" s="93"/>
      <c r="E3" s="93"/>
      <c r="F3" s="93"/>
      <c r="G3" s="93"/>
      <c r="H3" s="70" t="s">
        <v>6</v>
      </c>
    </row>
    <row r="4" spans="1:8" ht="19.5" customHeight="1">
      <c r="A4" s="94" t="s">
        <v>318</v>
      </c>
      <c r="B4" s="94" t="s">
        <v>319</v>
      </c>
      <c r="C4" s="75" t="s">
        <v>320</v>
      </c>
      <c r="D4" s="75"/>
      <c r="E4" s="95"/>
      <c r="F4" s="95"/>
      <c r="G4" s="95"/>
      <c r="H4" s="75"/>
    </row>
    <row r="5" spans="1:8" ht="19.5" customHeight="1">
      <c r="A5" s="94"/>
      <c r="B5" s="94"/>
      <c r="C5" s="96" t="s">
        <v>60</v>
      </c>
      <c r="D5" s="97" t="s">
        <v>223</v>
      </c>
      <c r="E5" s="98" t="s">
        <v>321</v>
      </c>
      <c r="F5" s="99"/>
      <c r="G5" s="100"/>
      <c r="H5" s="101" t="s">
        <v>228</v>
      </c>
    </row>
    <row r="6" spans="1:8" ht="33.75" customHeight="1">
      <c r="A6" s="83"/>
      <c r="B6" s="83"/>
      <c r="C6" s="102"/>
      <c r="D6" s="84"/>
      <c r="E6" s="103" t="s">
        <v>75</v>
      </c>
      <c r="F6" s="104" t="s">
        <v>322</v>
      </c>
      <c r="G6" s="105" t="s">
        <v>323</v>
      </c>
      <c r="H6" s="106"/>
    </row>
    <row r="7" spans="1:8" ht="19.5" customHeight="1">
      <c r="A7" s="107" t="s">
        <v>20</v>
      </c>
      <c r="B7" s="108" t="s">
        <v>60</v>
      </c>
      <c r="C7" s="109">
        <f>SUM(D7,E7,H7)</f>
        <v>4500</v>
      </c>
      <c r="D7" s="110">
        <v>0</v>
      </c>
      <c r="E7" s="110">
        <f>SUM(F7,G7)</f>
        <v>0</v>
      </c>
      <c r="F7" s="110">
        <v>0</v>
      </c>
      <c r="G7" s="111">
        <v>0</v>
      </c>
      <c r="H7" s="112">
        <v>4500</v>
      </c>
    </row>
    <row r="8" spans="1:8" ht="19.5" customHeight="1">
      <c r="A8" s="107" t="s">
        <v>20</v>
      </c>
      <c r="B8" s="108" t="s">
        <v>0</v>
      </c>
      <c r="C8" s="109">
        <f>SUM(D8,E8,H8)</f>
        <v>4500</v>
      </c>
      <c r="D8" s="110">
        <v>0</v>
      </c>
      <c r="E8" s="110">
        <f>SUM(F8,G8)</f>
        <v>0</v>
      </c>
      <c r="F8" s="110">
        <v>0</v>
      </c>
      <c r="G8" s="111">
        <v>0</v>
      </c>
      <c r="H8" s="112">
        <v>4500</v>
      </c>
    </row>
    <row r="9" spans="1:8" ht="19.5" customHeight="1">
      <c r="A9" s="107" t="s">
        <v>83</v>
      </c>
      <c r="B9" s="108" t="s">
        <v>84</v>
      </c>
      <c r="C9" s="109">
        <f>SUM(D9,E9,H9)</f>
        <v>4500</v>
      </c>
      <c r="D9" s="110">
        <v>0</v>
      </c>
      <c r="E9" s="110">
        <f>SUM(F9,G9)</f>
        <v>0</v>
      </c>
      <c r="F9" s="110">
        <v>0</v>
      </c>
      <c r="G9" s="111">
        <v>0</v>
      </c>
      <c r="H9" s="112">
        <v>4500</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 defaultRowHeight="11.25"/>
  <cols>
    <col min="1" max="3" width="5.66015625" style="0" customWidth="1"/>
    <col min="4" max="4" width="17" style="0" customWidth="1"/>
    <col min="5" max="5" width="71.33203125" style="0" customWidth="1"/>
    <col min="6" max="8" width="18.16015625" style="0" customWidth="1"/>
    <col min="9" max="245" width="10.66015625" style="0" customWidth="1"/>
    <col min="246" max="16384" width="9.33203125" style="0" bestFit="1" customWidth="1"/>
  </cols>
  <sheetData>
    <row r="1" spans="1:8" ht="19.5" customHeight="1">
      <c r="A1" s="64"/>
      <c r="B1" s="65"/>
      <c r="C1" s="65"/>
      <c r="D1" s="65"/>
      <c r="E1" s="65"/>
      <c r="F1" s="65"/>
      <c r="G1" s="65"/>
      <c r="H1" s="66" t="s">
        <v>324</v>
      </c>
    </row>
    <row r="2" spans="1:8" ht="19.5" customHeight="1">
      <c r="A2" s="67" t="s">
        <v>325</v>
      </c>
      <c r="B2" s="67"/>
      <c r="C2" s="67"/>
      <c r="D2" s="67"/>
      <c r="E2" s="67"/>
      <c r="F2" s="67"/>
      <c r="G2" s="67"/>
      <c r="H2" s="67"/>
    </row>
    <row r="3" spans="1:8" ht="19.5" customHeight="1">
      <c r="A3" s="113" t="s">
        <v>5</v>
      </c>
      <c r="B3" s="68"/>
      <c r="C3" s="68"/>
      <c r="D3" s="68"/>
      <c r="E3" s="68"/>
      <c r="F3" s="69"/>
      <c r="G3" s="69"/>
      <c r="H3" s="70" t="s">
        <v>6</v>
      </c>
    </row>
    <row r="4" spans="1:8" ht="19.5" customHeight="1">
      <c r="A4" s="71" t="s">
        <v>59</v>
      </c>
      <c r="B4" s="72"/>
      <c r="C4" s="72"/>
      <c r="D4" s="72"/>
      <c r="E4" s="73"/>
      <c r="F4" s="74" t="s">
        <v>326</v>
      </c>
      <c r="G4" s="75"/>
      <c r="H4" s="75"/>
    </row>
    <row r="5" spans="1:8" ht="19.5" customHeight="1">
      <c r="A5" s="71" t="s">
        <v>68</v>
      </c>
      <c r="B5" s="72"/>
      <c r="C5" s="73"/>
      <c r="D5" s="76" t="s">
        <v>69</v>
      </c>
      <c r="E5" s="77" t="s">
        <v>107</v>
      </c>
      <c r="F5" s="78" t="s">
        <v>60</v>
      </c>
      <c r="G5" s="78" t="s">
        <v>103</v>
      </c>
      <c r="H5" s="75" t="s">
        <v>104</v>
      </c>
    </row>
    <row r="6" spans="1:8" ht="19.5" customHeight="1">
      <c r="A6" s="79" t="s">
        <v>80</v>
      </c>
      <c r="B6" s="80" t="s">
        <v>81</v>
      </c>
      <c r="C6" s="81" t="s">
        <v>82</v>
      </c>
      <c r="D6" s="82"/>
      <c r="E6" s="83"/>
      <c r="F6" s="84"/>
      <c r="G6" s="84"/>
      <c r="H6" s="85"/>
    </row>
    <row r="7" spans="1:8" ht="19.5" customHeight="1">
      <c r="A7" s="107" t="s">
        <v>20</v>
      </c>
      <c r="B7" s="107" t="s">
        <v>20</v>
      </c>
      <c r="C7" s="107" t="s">
        <v>20</v>
      </c>
      <c r="D7" s="107" t="s">
        <v>20</v>
      </c>
      <c r="E7" s="107" t="s">
        <v>20</v>
      </c>
      <c r="F7" s="87">
        <f aca="true" t="shared" si="0" ref="F7:F16">SUM(G7,H7)</f>
        <v>0</v>
      </c>
      <c r="G7" s="88" t="s">
        <v>20</v>
      </c>
      <c r="H7" s="89" t="s">
        <v>20</v>
      </c>
    </row>
    <row r="8" spans="1:8" ht="19.5" customHeight="1">
      <c r="A8" s="107" t="s">
        <v>20</v>
      </c>
      <c r="B8" s="107" t="s">
        <v>20</v>
      </c>
      <c r="C8" s="107" t="s">
        <v>20</v>
      </c>
      <c r="D8" s="107" t="s">
        <v>20</v>
      </c>
      <c r="E8" s="107" t="s">
        <v>20</v>
      </c>
      <c r="F8" s="87">
        <f t="shared" si="0"/>
        <v>0</v>
      </c>
      <c r="G8" s="88" t="s">
        <v>20</v>
      </c>
      <c r="H8" s="89" t="s">
        <v>20</v>
      </c>
    </row>
    <row r="9" spans="1:8" ht="19.5" customHeight="1">
      <c r="A9" s="107" t="s">
        <v>20</v>
      </c>
      <c r="B9" s="107" t="s">
        <v>20</v>
      </c>
      <c r="C9" s="107" t="s">
        <v>20</v>
      </c>
      <c r="D9" s="107" t="s">
        <v>20</v>
      </c>
      <c r="E9" s="107" t="s">
        <v>20</v>
      </c>
      <c r="F9" s="87">
        <f t="shared" si="0"/>
        <v>0</v>
      </c>
      <c r="G9" s="88" t="s">
        <v>20</v>
      </c>
      <c r="H9" s="89" t="s">
        <v>20</v>
      </c>
    </row>
    <row r="10" spans="1:8" ht="19.5" customHeight="1">
      <c r="A10" s="107" t="s">
        <v>20</v>
      </c>
      <c r="B10" s="107" t="s">
        <v>20</v>
      </c>
      <c r="C10" s="107" t="s">
        <v>20</v>
      </c>
      <c r="D10" s="107" t="s">
        <v>20</v>
      </c>
      <c r="E10" s="107" t="s">
        <v>20</v>
      </c>
      <c r="F10" s="87">
        <f t="shared" si="0"/>
        <v>0</v>
      </c>
      <c r="G10" s="88" t="s">
        <v>20</v>
      </c>
      <c r="H10" s="89" t="s">
        <v>20</v>
      </c>
    </row>
    <row r="11" spans="1:8" ht="19.5" customHeight="1">
      <c r="A11" s="107" t="s">
        <v>20</v>
      </c>
      <c r="B11" s="107" t="s">
        <v>20</v>
      </c>
      <c r="C11" s="107" t="s">
        <v>20</v>
      </c>
      <c r="D11" s="107" t="s">
        <v>20</v>
      </c>
      <c r="E11" s="107" t="s">
        <v>20</v>
      </c>
      <c r="F11" s="87">
        <f t="shared" si="0"/>
        <v>0</v>
      </c>
      <c r="G11" s="88" t="s">
        <v>20</v>
      </c>
      <c r="H11" s="89" t="s">
        <v>20</v>
      </c>
    </row>
    <row r="12" spans="1:8" ht="19.5" customHeight="1">
      <c r="A12" s="107" t="s">
        <v>20</v>
      </c>
      <c r="B12" s="107" t="s">
        <v>20</v>
      </c>
      <c r="C12" s="107" t="s">
        <v>20</v>
      </c>
      <c r="D12" s="107" t="s">
        <v>20</v>
      </c>
      <c r="E12" s="107" t="s">
        <v>20</v>
      </c>
      <c r="F12" s="87">
        <f t="shared" si="0"/>
        <v>0</v>
      </c>
      <c r="G12" s="88" t="s">
        <v>20</v>
      </c>
      <c r="H12" s="89" t="s">
        <v>20</v>
      </c>
    </row>
    <row r="13" spans="1:8" ht="19.5" customHeight="1">
      <c r="A13" s="107" t="s">
        <v>20</v>
      </c>
      <c r="B13" s="107" t="s">
        <v>20</v>
      </c>
      <c r="C13" s="107" t="s">
        <v>20</v>
      </c>
      <c r="D13" s="107" t="s">
        <v>20</v>
      </c>
      <c r="E13" s="107" t="s">
        <v>20</v>
      </c>
      <c r="F13" s="87">
        <f t="shared" si="0"/>
        <v>0</v>
      </c>
      <c r="G13" s="88" t="s">
        <v>20</v>
      </c>
      <c r="H13" s="89" t="s">
        <v>20</v>
      </c>
    </row>
    <row r="14" spans="1:8" ht="19.5" customHeight="1">
      <c r="A14" s="107" t="s">
        <v>20</v>
      </c>
      <c r="B14" s="107" t="s">
        <v>20</v>
      </c>
      <c r="C14" s="107" t="s">
        <v>20</v>
      </c>
      <c r="D14" s="107" t="s">
        <v>20</v>
      </c>
      <c r="E14" s="107" t="s">
        <v>20</v>
      </c>
      <c r="F14" s="87">
        <f t="shared" si="0"/>
        <v>0</v>
      </c>
      <c r="G14" s="88" t="s">
        <v>20</v>
      </c>
      <c r="H14" s="89" t="s">
        <v>20</v>
      </c>
    </row>
    <row r="15" spans="1:8" ht="19.5" customHeight="1">
      <c r="A15" s="107" t="s">
        <v>20</v>
      </c>
      <c r="B15" s="107" t="s">
        <v>20</v>
      </c>
      <c r="C15" s="107" t="s">
        <v>20</v>
      </c>
      <c r="D15" s="107" t="s">
        <v>20</v>
      </c>
      <c r="E15" s="107" t="s">
        <v>20</v>
      </c>
      <c r="F15" s="87">
        <f t="shared" si="0"/>
        <v>0</v>
      </c>
      <c r="G15" s="88" t="s">
        <v>20</v>
      </c>
      <c r="H15" s="89" t="s">
        <v>20</v>
      </c>
    </row>
    <row r="16" spans="1:8" ht="19.5" customHeight="1">
      <c r="A16" s="107" t="s">
        <v>20</v>
      </c>
      <c r="B16" s="107" t="s">
        <v>20</v>
      </c>
      <c r="C16" s="107" t="s">
        <v>20</v>
      </c>
      <c r="D16" s="107" t="s">
        <v>20</v>
      </c>
      <c r="E16" s="107" t="s">
        <v>20</v>
      </c>
      <c r="F16" s="87">
        <f t="shared" si="0"/>
        <v>0</v>
      </c>
      <c r="G16" s="88" t="s">
        <v>20</v>
      </c>
      <c r="H16" s="89" t="s">
        <v>20</v>
      </c>
    </row>
  </sheetData>
  <sheetProtection/>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 defaultRowHeight="11.25"/>
  <cols>
    <col min="1" max="1" width="15.5" style="0" customWidth="1"/>
    <col min="2" max="2" width="38.83203125" style="0" customWidth="1"/>
    <col min="3" max="8" width="18" style="0" customWidth="1"/>
    <col min="9" max="16384" width="9.33203125" style="0" bestFit="1" customWidth="1"/>
  </cols>
  <sheetData>
    <row r="1" spans="1:8" ht="19.5" customHeight="1">
      <c r="A1" s="90"/>
      <c r="B1" s="90"/>
      <c r="C1" s="90"/>
      <c r="D1" s="90"/>
      <c r="E1" s="91"/>
      <c r="F1" s="90"/>
      <c r="G1" s="90"/>
      <c r="H1" s="70" t="s">
        <v>327</v>
      </c>
    </row>
    <row r="2" spans="1:8" ht="25.5" customHeight="1">
      <c r="A2" s="67" t="s">
        <v>328</v>
      </c>
      <c r="B2" s="67"/>
      <c r="C2" s="67"/>
      <c r="D2" s="67"/>
      <c r="E2" s="67"/>
      <c r="F2" s="67"/>
      <c r="G2" s="67"/>
      <c r="H2" s="67"/>
    </row>
    <row r="3" spans="1:8" ht="19.5" customHeight="1">
      <c r="A3" s="92" t="s">
        <v>5</v>
      </c>
      <c r="B3" s="93"/>
      <c r="C3" s="93"/>
      <c r="D3" s="93"/>
      <c r="E3" s="93"/>
      <c r="F3" s="93"/>
      <c r="G3" s="93"/>
      <c r="H3" s="70" t="s">
        <v>6</v>
      </c>
    </row>
    <row r="4" spans="1:8" ht="19.5" customHeight="1">
      <c r="A4" s="94" t="s">
        <v>318</v>
      </c>
      <c r="B4" s="94" t="s">
        <v>319</v>
      </c>
      <c r="C4" s="75" t="s">
        <v>320</v>
      </c>
      <c r="D4" s="75"/>
      <c r="E4" s="95"/>
      <c r="F4" s="95"/>
      <c r="G4" s="95"/>
      <c r="H4" s="75"/>
    </row>
    <row r="5" spans="1:8" ht="19.5" customHeight="1">
      <c r="A5" s="94"/>
      <c r="B5" s="94"/>
      <c r="C5" s="96" t="s">
        <v>60</v>
      </c>
      <c r="D5" s="97" t="s">
        <v>223</v>
      </c>
      <c r="E5" s="98" t="s">
        <v>321</v>
      </c>
      <c r="F5" s="99"/>
      <c r="G5" s="100"/>
      <c r="H5" s="101" t="s">
        <v>228</v>
      </c>
    </row>
    <row r="6" spans="1:8" ht="33.75" customHeight="1">
      <c r="A6" s="83"/>
      <c r="B6" s="83"/>
      <c r="C6" s="102"/>
      <c r="D6" s="84"/>
      <c r="E6" s="103" t="s">
        <v>75</v>
      </c>
      <c r="F6" s="104" t="s">
        <v>322</v>
      </c>
      <c r="G6" s="105" t="s">
        <v>323</v>
      </c>
      <c r="H6" s="106"/>
    </row>
    <row r="7" spans="1:8" ht="19.5" customHeight="1">
      <c r="A7" s="107" t="s">
        <v>20</v>
      </c>
      <c r="B7" s="108" t="s">
        <v>20</v>
      </c>
      <c r="C7" s="109">
        <f aca="true" t="shared" si="0" ref="C7:C16">SUM(D7,E7,H7)</f>
        <v>0</v>
      </c>
      <c r="D7" s="110" t="s">
        <v>20</v>
      </c>
      <c r="E7" s="110">
        <f aca="true" t="shared" si="1" ref="E7:E16">SUM(F7,G7)</f>
        <v>0</v>
      </c>
      <c r="F7" s="110" t="s">
        <v>20</v>
      </c>
      <c r="G7" s="111" t="s">
        <v>20</v>
      </c>
      <c r="H7" s="112" t="s">
        <v>20</v>
      </c>
    </row>
    <row r="8" spans="1:8" ht="19.5" customHeight="1">
      <c r="A8" s="107" t="s">
        <v>20</v>
      </c>
      <c r="B8" s="108" t="s">
        <v>20</v>
      </c>
      <c r="C8" s="109">
        <f t="shared" si="0"/>
        <v>0</v>
      </c>
      <c r="D8" s="110" t="s">
        <v>20</v>
      </c>
      <c r="E8" s="110">
        <f t="shared" si="1"/>
        <v>0</v>
      </c>
      <c r="F8" s="110" t="s">
        <v>20</v>
      </c>
      <c r="G8" s="111" t="s">
        <v>20</v>
      </c>
      <c r="H8" s="112" t="s">
        <v>20</v>
      </c>
    </row>
    <row r="9" spans="1:8" ht="19.5" customHeight="1">
      <c r="A9" s="107" t="s">
        <v>20</v>
      </c>
      <c r="B9" s="108" t="s">
        <v>20</v>
      </c>
      <c r="C9" s="109">
        <f t="shared" si="0"/>
        <v>0</v>
      </c>
      <c r="D9" s="110" t="s">
        <v>20</v>
      </c>
      <c r="E9" s="110">
        <f t="shared" si="1"/>
        <v>0</v>
      </c>
      <c r="F9" s="110" t="s">
        <v>20</v>
      </c>
      <c r="G9" s="111" t="s">
        <v>20</v>
      </c>
      <c r="H9" s="112" t="s">
        <v>20</v>
      </c>
    </row>
    <row r="10" spans="1:8" ht="19.5" customHeight="1">
      <c r="A10" s="107" t="s">
        <v>20</v>
      </c>
      <c r="B10" s="108" t="s">
        <v>20</v>
      </c>
      <c r="C10" s="109">
        <f t="shared" si="0"/>
        <v>0</v>
      </c>
      <c r="D10" s="110" t="s">
        <v>20</v>
      </c>
      <c r="E10" s="110">
        <f t="shared" si="1"/>
        <v>0</v>
      </c>
      <c r="F10" s="110" t="s">
        <v>20</v>
      </c>
      <c r="G10" s="111" t="s">
        <v>20</v>
      </c>
      <c r="H10" s="112" t="s">
        <v>20</v>
      </c>
    </row>
    <row r="11" spans="1:8" ht="19.5" customHeight="1">
      <c r="A11" s="107" t="s">
        <v>20</v>
      </c>
      <c r="B11" s="108" t="s">
        <v>20</v>
      </c>
      <c r="C11" s="109">
        <f t="shared" si="0"/>
        <v>0</v>
      </c>
      <c r="D11" s="110" t="s">
        <v>20</v>
      </c>
      <c r="E11" s="110">
        <f t="shared" si="1"/>
        <v>0</v>
      </c>
      <c r="F11" s="110" t="s">
        <v>20</v>
      </c>
      <c r="G11" s="111" t="s">
        <v>20</v>
      </c>
      <c r="H11" s="112" t="s">
        <v>20</v>
      </c>
    </row>
    <row r="12" spans="1:8" ht="19.5" customHeight="1">
      <c r="A12" s="107" t="s">
        <v>20</v>
      </c>
      <c r="B12" s="108" t="s">
        <v>20</v>
      </c>
      <c r="C12" s="109">
        <f t="shared" si="0"/>
        <v>0</v>
      </c>
      <c r="D12" s="110" t="s">
        <v>20</v>
      </c>
      <c r="E12" s="110">
        <f t="shared" si="1"/>
        <v>0</v>
      </c>
      <c r="F12" s="110" t="s">
        <v>20</v>
      </c>
      <c r="G12" s="111" t="s">
        <v>20</v>
      </c>
      <c r="H12" s="112" t="s">
        <v>20</v>
      </c>
    </row>
    <row r="13" spans="1:8" ht="19.5" customHeight="1">
      <c r="A13" s="107" t="s">
        <v>20</v>
      </c>
      <c r="B13" s="108" t="s">
        <v>20</v>
      </c>
      <c r="C13" s="109">
        <f t="shared" si="0"/>
        <v>0</v>
      </c>
      <c r="D13" s="110" t="s">
        <v>20</v>
      </c>
      <c r="E13" s="110">
        <f t="shared" si="1"/>
        <v>0</v>
      </c>
      <c r="F13" s="110" t="s">
        <v>20</v>
      </c>
      <c r="G13" s="111" t="s">
        <v>20</v>
      </c>
      <c r="H13" s="112" t="s">
        <v>20</v>
      </c>
    </row>
    <row r="14" spans="1:8" ht="19.5" customHeight="1">
      <c r="A14" s="107" t="s">
        <v>20</v>
      </c>
      <c r="B14" s="108" t="s">
        <v>20</v>
      </c>
      <c r="C14" s="109">
        <f t="shared" si="0"/>
        <v>0</v>
      </c>
      <c r="D14" s="110" t="s">
        <v>20</v>
      </c>
      <c r="E14" s="110">
        <f t="shared" si="1"/>
        <v>0</v>
      </c>
      <c r="F14" s="110" t="s">
        <v>20</v>
      </c>
      <c r="G14" s="111" t="s">
        <v>20</v>
      </c>
      <c r="H14" s="112" t="s">
        <v>20</v>
      </c>
    </row>
    <row r="15" spans="1:8" ht="19.5" customHeight="1">
      <c r="A15" s="107" t="s">
        <v>20</v>
      </c>
      <c r="B15" s="108" t="s">
        <v>20</v>
      </c>
      <c r="C15" s="109">
        <f t="shared" si="0"/>
        <v>0</v>
      </c>
      <c r="D15" s="110" t="s">
        <v>20</v>
      </c>
      <c r="E15" s="110">
        <f t="shared" si="1"/>
        <v>0</v>
      </c>
      <c r="F15" s="110" t="s">
        <v>20</v>
      </c>
      <c r="G15" s="111" t="s">
        <v>20</v>
      </c>
      <c r="H15" s="112" t="s">
        <v>20</v>
      </c>
    </row>
    <row r="16" spans="1:8" ht="19.5" customHeight="1">
      <c r="A16" s="107" t="s">
        <v>20</v>
      </c>
      <c r="B16" s="108" t="s">
        <v>20</v>
      </c>
      <c r="C16" s="109">
        <f t="shared" si="0"/>
        <v>0</v>
      </c>
      <c r="D16" s="110" t="s">
        <v>20</v>
      </c>
      <c r="E16" s="110">
        <f t="shared" si="1"/>
        <v>0</v>
      </c>
      <c r="F16" s="110" t="s">
        <v>20</v>
      </c>
      <c r="G16" s="111" t="s">
        <v>20</v>
      </c>
      <c r="H16" s="112" t="s">
        <v>20</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 defaultRowHeight="11.25"/>
  <cols>
    <col min="1" max="3" width="5.66015625" style="0" customWidth="1"/>
    <col min="4" max="4" width="17" style="0" customWidth="1"/>
    <col min="5" max="5" width="59.5" style="0" customWidth="1"/>
    <col min="6" max="6" width="23" style="0" customWidth="1"/>
    <col min="7" max="8" width="20.83203125" style="0" customWidth="1"/>
    <col min="9" max="245" width="10.66015625" style="0" customWidth="1"/>
    <col min="246" max="16384" width="9.33203125" style="0" bestFit="1" customWidth="1"/>
  </cols>
  <sheetData>
    <row r="1" spans="1:8" ht="19.5" customHeight="1">
      <c r="A1" s="64"/>
      <c r="B1" s="65"/>
      <c r="C1" s="65"/>
      <c r="D1" s="65"/>
      <c r="E1" s="65"/>
      <c r="F1" s="65"/>
      <c r="G1" s="65"/>
      <c r="H1" s="66" t="s">
        <v>329</v>
      </c>
    </row>
    <row r="2" spans="1:8" ht="19.5" customHeight="1">
      <c r="A2" s="67" t="s">
        <v>330</v>
      </c>
      <c r="B2" s="67"/>
      <c r="C2" s="67"/>
      <c r="D2" s="67"/>
      <c r="E2" s="67"/>
      <c r="F2" s="67"/>
      <c r="G2" s="67"/>
      <c r="H2" s="67"/>
    </row>
    <row r="3" spans="1:8" ht="19.5" customHeight="1">
      <c r="A3" s="68" t="s">
        <v>20</v>
      </c>
      <c r="B3" s="68"/>
      <c r="C3" s="68"/>
      <c r="D3" s="68"/>
      <c r="E3" s="68"/>
      <c r="F3" s="69"/>
      <c r="G3" s="69"/>
      <c r="H3" s="70" t="s">
        <v>6</v>
      </c>
    </row>
    <row r="4" spans="1:8" ht="19.5" customHeight="1">
      <c r="A4" s="71" t="s">
        <v>59</v>
      </c>
      <c r="B4" s="72"/>
      <c r="C4" s="72"/>
      <c r="D4" s="72"/>
      <c r="E4" s="73"/>
      <c r="F4" s="74" t="s">
        <v>331</v>
      </c>
      <c r="G4" s="75"/>
      <c r="H4" s="75"/>
    </row>
    <row r="5" spans="1:8" ht="19.5" customHeight="1">
      <c r="A5" s="71" t="s">
        <v>68</v>
      </c>
      <c r="B5" s="72"/>
      <c r="C5" s="73"/>
      <c r="D5" s="76" t="s">
        <v>69</v>
      </c>
      <c r="E5" s="77" t="s">
        <v>107</v>
      </c>
      <c r="F5" s="78" t="s">
        <v>60</v>
      </c>
      <c r="G5" s="78" t="s">
        <v>103</v>
      </c>
      <c r="H5" s="75" t="s">
        <v>104</v>
      </c>
    </row>
    <row r="6" spans="1:8" ht="19.5" customHeight="1">
      <c r="A6" s="79" t="s">
        <v>80</v>
      </c>
      <c r="B6" s="80" t="s">
        <v>81</v>
      </c>
      <c r="C6" s="81" t="s">
        <v>82</v>
      </c>
      <c r="D6" s="82"/>
      <c r="E6" s="83"/>
      <c r="F6" s="84"/>
      <c r="G6" s="84"/>
      <c r="H6" s="85"/>
    </row>
    <row r="7" spans="1:8" ht="19.5" customHeight="1">
      <c r="A7" s="86" t="s">
        <v>20</v>
      </c>
      <c r="B7" s="86" t="s">
        <v>20</v>
      </c>
      <c r="C7" s="86" t="s">
        <v>20</v>
      </c>
      <c r="D7" s="86" t="s">
        <v>20</v>
      </c>
      <c r="E7" s="86" t="s">
        <v>20</v>
      </c>
      <c r="F7" s="87">
        <f aca="true" t="shared" si="0" ref="F7:F16">SUM(G7:H7)</f>
        <v>0</v>
      </c>
      <c r="G7" s="88" t="s">
        <v>20</v>
      </c>
      <c r="H7" s="89" t="s">
        <v>20</v>
      </c>
    </row>
    <row r="8" spans="1:8" ht="19.5" customHeight="1">
      <c r="A8" s="86" t="s">
        <v>20</v>
      </c>
      <c r="B8" s="86" t="s">
        <v>20</v>
      </c>
      <c r="C8" s="86" t="s">
        <v>20</v>
      </c>
      <c r="D8" s="86" t="s">
        <v>20</v>
      </c>
      <c r="E8" s="86" t="s">
        <v>20</v>
      </c>
      <c r="F8" s="87">
        <f t="shared" si="0"/>
        <v>0</v>
      </c>
      <c r="G8" s="88" t="s">
        <v>20</v>
      </c>
      <c r="H8" s="89" t="s">
        <v>20</v>
      </c>
    </row>
    <row r="9" spans="1:8" ht="19.5" customHeight="1">
      <c r="A9" s="86" t="s">
        <v>20</v>
      </c>
      <c r="B9" s="86" t="s">
        <v>20</v>
      </c>
      <c r="C9" s="86" t="s">
        <v>20</v>
      </c>
      <c r="D9" s="86" t="s">
        <v>20</v>
      </c>
      <c r="E9" s="86" t="s">
        <v>20</v>
      </c>
      <c r="F9" s="87">
        <f t="shared" si="0"/>
        <v>0</v>
      </c>
      <c r="G9" s="88" t="s">
        <v>20</v>
      </c>
      <c r="H9" s="89" t="s">
        <v>20</v>
      </c>
    </row>
    <row r="10" spans="1:8" ht="19.5" customHeight="1">
      <c r="A10" s="86" t="s">
        <v>20</v>
      </c>
      <c r="B10" s="86" t="s">
        <v>20</v>
      </c>
      <c r="C10" s="86" t="s">
        <v>20</v>
      </c>
      <c r="D10" s="86" t="s">
        <v>20</v>
      </c>
      <c r="E10" s="86" t="s">
        <v>20</v>
      </c>
      <c r="F10" s="87">
        <f t="shared" si="0"/>
        <v>0</v>
      </c>
      <c r="G10" s="88" t="s">
        <v>20</v>
      </c>
      <c r="H10" s="89" t="s">
        <v>20</v>
      </c>
    </row>
    <row r="11" spans="1:8" ht="19.5" customHeight="1">
      <c r="A11" s="86" t="s">
        <v>20</v>
      </c>
      <c r="B11" s="86" t="s">
        <v>20</v>
      </c>
      <c r="C11" s="86" t="s">
        <v>20</v>
      </c>
      <c r="D11" s="86" t="s">
        <v>20</v>
      </c>
      <c r="E11" s="86" t="s">
        <v>20</v>
      </c>
      <c r="F11" s="87">
        <f t="shared" si="0"/>
        <v>0</v>
      </c>
      <c r="G11" s="88" t="s">
        <v>20</v>
      </c>
      <c r="H11" s="89" t="s">
        <v>20</v>
      </c>
    </row>
    <row r="12" spans="1:8" ht="19.5" customHeight="1">
      <c r="A12" s="86" t="s">
        <v>20</v>
      </c>
      <c r="B12" s="86" t="s">
        <v>20</v>
      </c>
      <c r="C12" s="86" t="s">
        <v>20</v>
      </c>
      <c r="D12" s="86" t="s">
        <v>20</v>
      </c>
      <c r="E12" s="86" t="s">
        <v>20</v>
      </c>
      <c r="F12" s="87">
        <f t="shared" si="0"/>
        <v>0</v>
      </c>
      <c r="G12" s="88" t="s">
        <v>20</v>
      </c>
      <c r="H12" s="89" t="s">
        <v>20</v>
      </c>
    </row>
    <row r="13" spans="1:8" ht="19.5" customHeight="1">
      <c r="A13" s="86" t="s">
        <v>20</v>
      </c>
      <c r="B13" s="86" t="s">
        <v>20</v>
      </c>
      <c r="C13" s="86" t="s">
        <v>20</v>
      </c>
      <c r="D13" s="86" t="s">
        <v>20</v>
      </c>
      <c r="E13" s="86" t="s">
        <v>20</v>
      </c>
      <c r="F13" s="87">
        <f t="shared" si="0"/>
        <v>0</v>
      </c>
      <c r="G13" s="88" t="s">
        <v>20</v>
      </c>
      <c r="H13" s="89" t="s">
        <v>20</v>
      </c>
    </row>
    <row r="14" spans="1:8" ht="19.5" customHeight="1">
      <c r="A14" s="86" t="s">
        <v>20</v>
      </c>
      <c r="B14" s="86" t="s">
        <v>20</v>
      </c>
      <c r="C14" s="86" t="s">
        <v>20</v>
      </c>
      <c r="D14" s="86" t="s">
        <v>20</v>
      </c>
      <c r="E14" s="86" t="s">
        <v>20</v>
      </c>
      <c r="F14" s="87">
        <f t="shared" si="0"/>
        <v>0</v>
      </c>
      <c r="G14" s="88" t="s">
        <v>20</v>
      </c>
      <c r="H14" s="89" t="s">
        <v>20</v>
      </c>
    </row>
    <row r="15" spans="1:8" ht="19.5" customHeight="1">
      <c r="A15" s="86" t="s">
        <v>20</v>
      </c>
      <c r="B15" s="86" t="s">
        <v>20</v>
      </c>
      <c r="C15" s="86" t="s">
        <v>20</v>
      </c>
      <c r="D15" s="86" t="s">
        <v>20</v>
      </c>
      <c r="E15" s="86" t="s">
        <v>20</v>
      </c>
      <c r="F15" s="87">
        <f t="shared" si="0"/>
        <v>0</v>
      </c>
      <c r="G15" s="88" t="s">
        <v>20</v>
      </c>
      <c r="H15" s="89" t="s">
        <v>20</v>
      </c>
    </row>
    <row r="16" spans="1:8" ht="19.5" customHeight="1">
      <c r="A16" s="86" t="s">
        <v>20</v>
      </c>
      <c r="B16" s="86" t="s">
        <v>20</v>
      </c>
      <c r="C16" s="86" t="s">
        <v>20</v>
      </c>
      <c r="D16" s="86" t="s">
        <v>20</v>
      </c>
      <c r="E16" s="86" t="s">
        <v>20</v>
      </c>
      <c r="F16" s="87">
        <f t="shared" si="0"/>
        <v>0</v>
      </c>
      <c r="G16" s="88" t="s">
        <v>20</v>
      </c>
      <c r="H16" s="89" t="s">
        <v>20</v>
      </c>
    </row>
  </sheetData>
  <sheetProtection/>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H37"/>
  <sheetViews>
    <sheetView showGridLines="0" showZeros="0" workbookViewId="0" topLeftCell="A19">
      <selection activeCell="G29" sqref="G29:H29"/>
    </sheetView>
  </sheetViews>
  <sheetFormatPr defaultColWidth="9" defaultRowHeight="11.25"/>
  <cols>
    <col min="1" max="1" width="8.5" style="0" customWidth="1"/>
    <col min="2" max="2" width="14.33203125" style="0" customWidth="1"/>
    <col min="3" max="3" width="11.16015625" style="0" customWidth="1"/>
    <col min="4" max="4" width="8.33203125" style="0" customWidth="1"/>
    <col min="5" max="5" width="50.33203125" style="0" customWidth="1"/>
    <col min="6" max="6" width="13.83203125" style="0" customWidth="1"/>
    <col min="7" max="8" width="16.16015625" style="0" customWidth="1"/>
    <col min="9" max="16384" width="9.33203125" style="0" bestFit="1" customWidth="1"/>
  </cols>
  <sheetData>
    <row r="1" spans="1:8" s="25" customFormat="1" ht="9.75" customHeight="1">
      <c r="A1" s="26"/>
      <c r="B1" s="26"/>
      <c r="C1" s="26"/>
      <c r="D1" s="26"/>
      <c r="E1" s="26"/>
      <c r="F1"/>
      <c r="G1"/>
      <c r="H1"/>
    </row>
    <row r="2" spans="1:8" ht="23.25" customHeight="1">
      <c r="A2" s="27" t="s">
        <v>332</v>
      </c>
      <c r="B2" s="27"/>
      <c r="C2" s="27"/>
      <c r="D2" s="27"/>
      <c r="E2" s="27"/>
      <c r="F2" s="27"/>
      <c r="G2" s="27"/>
      <c r="H2" s="27"/>
    </row>
    <row r="3" spans="1:8" ht="15" customHeight="1">
      <c r="A3" s="28" t="s">
        <v>333</v>
      </c>
      <c r="B3" s="28"/>
      <c r="C3" s="28"/>
      <c r="D3" s="28"/>
      <c r="E3" s="28"/>
      <c r="F3" s="28"/>
      <c r="G3" s="28"/>
      <c r="H3" s="28"/>
    </row>
    <row r="4" spans="1:8" ht="21" customHeight="1">
      <c r="A4" s="29" t="s">
        <v>319</v>
      </c>
      <c r="B4" s="29"/>
      <c r="C4" s="30" t="s">
        <v>0</v>
      </c>
      <c r="D4" s="31"/>
      <c r="E4" s="31"/>
      <c r="F4" s="31"/>
      <c r="G4" s="31"/>
      <c r="H4" s="32"/>
    </row>
    <row r="5" spans="1:8" ht="21" customHeight="1">
      <c r="A5" s="33" t="s">
        <v>334</v>
      </c>
      <c r="B5" s="34" t="s">
        <v>335</v>
      </c>
      <c r="C5" s="35"/>
      <c r="D5" s="34" t="s">
        <v>336</v>
      </c>
      <c r="E5" s="35"/>
      <c r="F5" s="36" t="s">
        <v>337</v>
      </c>
      <c r="G5" s="29"/>
      <c r="H5" s="29"/>
    </row>
    <row r="6" spans="1:8" ht="21" customHeight="1">
      <c r="A6" s="37"/>
      <c r="B6" s="38"/>
      <c r="C6" s="39"/>
      <c r="D6" s="40"/>
      <c r="E6" s="41"/>
      <c r="F6" s="42" t="s">
        <v>338</v>
      </c>
      <c r="G6" s="43" t="s">
        <v>339</v>
      </c>
      <c r="H6" s="43" t="s">
        <v>340</v>
      </c>
    </row>
    <row r="7" spans="1:8" ht="21" customHeight="1">
      <c r="A7" s="37"/>
      <c r="B7" s="30" t="s">
        <v>341</v>
      </c>
      <c r="C7" s="32"/>
      <c r="D7" s="30" t="s">
        <v>342</v>
      </c>
      <c r="E7" s="32"/>
      <c r="F7" s="44">
        <f aca="true" t="shared" si="0" ref="F7:F21">SUM(G7,H7)</f>
        <v>166.9558</v>
      </c>
      <c r="G7" s="45">
        <v>166.9558</v>
      </c>
      <c r="H7" s="45">
        <v>0</v>
      </c>
    </row>
    <row r="8" spans="1:8" ht="21" customHeight="1">
      <c r="A8" s="37"/>
      <c r="B8" s="30" t="s">
        <v>294</v>
      </c>
      <c r="C8" s="32"/>
      <c r="D8" s="30" t="s">
        <v>343</v>
      </c>
      <c r="E8" s="32"/>
      <c r="F8" s="44">
        <f t="shared" si="0"/>
        <v>19.92</v>
      </c>
      <c r="G8" s="46">
        <v>19.92</v>
      </c>
      <c r="H8" s="46">
        <v>0</v>
      </c>
    </row>
    <row r="9" spans="1:8" ht="21" customHeight="1">
      <c r="A9" s="37"/>
      <c r="B9" s="30" t="s">
        <v>20</v>
      </c>
      <c r="C9" s="32"/>
      <c r="D9" s="30" t="s">
        <v>20</v>
      </c>
      <c r="E9" s="32"/>
      <c r="F9" s="44">
        <f t="shared" si="0"/>
        <v>0</v>
      </c>
      <c r="G9" s="46">
        <v>0</v>
      </c>
      <c r="H9" s="46">
        <v>0</v>
      </c>
    </row>
    <row r="10" spans="1:8" ht="21" customHeight="1">
      <c r="A10" s="37"/>
      <c r="B10" s="30" t="s">
        <v>20</v>
      </c>
      <c r="C10" s="32"/>
      <c r="D10" s="30" t="s">
        <v>20</v>
      </c>
      <c r="E10" s="32"/>
      <c r="F10" s="44">
        <f t="shared" si="0"/>
        <v>0</v>
      </c>
      <c r="G10" s="46">
        <v>0</v>
      </c>
      <c r="H10" s="46">
        <v>0</v>
      </c>
    </row>
    <row r="11" spans="1:8" ht="21" customHeight="1">
      <c r="A11" s="37"/>
      <c r="B11" s="30" t="s">
        <v>20</v>
      </c>
      <c r="C11" s="32"/>
      <c r="D11" s="30" t="s">
        <v>20</v>
      </c>
      <c r="E11" s="32"/>
      <c r="F11" s="44">
        <f t="shared" si="0"/>
        <v>0</v>
      </c>
      <c r="G11" s="46">
        <v>0</v>
      </c>
      <c r="H11" s="46">
        <v>0</v>
      </c>
    </row>
    <row r="12" spans="1:8" ht="21" customHeight="1">
      <c r="A12" s="37"/>
      <c r="B12" s="30" t="s">
        <v>20</v>
      </c>
      <c r="C12" s="32"/>
      <c r="D12" s="30" t="s">
        <v>20</v>
      </c>
      <c r="E12" s="32"/>
      <c r="F12" s="44">
        <f t="shared" si="0"/>
        <v>0</v>
      </c>
      <c r="G12" s="46">
        <v>0</v>
      </c>
      <c r="H12" s="46">
        <v>0</v>
      </c>
    </row>
    <row r="13" spans="1:8" ht="21" customHeight="1">
      <c r="A13" s="37"/>
      <c r="B13" s="30" t="s">
        <v>20</v>
      </c>
      <c r="C13" s="32"/>
      <c r="D13" s="30" t="s">
        <v>20</v>
      </c>
      <c r="E13" s="32"/>
      <c r="F13" s="44">
        <f t="shared" si="0"/>
        <v>0</v>
      </c>
      <c r="G13" s="46">
        <v>0</v>
      </c>
      <c r="H13" s="46">
        <v>0</v>
      </c>
    </row>
    <row r="14" spans="1:8" ht="21" customHeight="1">
      <c r="A14" s="37"/>
      <c r="B14" s="30" t="s">
        <v>20</v>
      </c>
      <c r="C14" s="32"/>
      <c r="D14" s="30" t="s">
        <v>20</v>
      </c>
      <c r="E14" s="32"/>
      <c r="F14" s="44">
        <f t="shared" si="0"/>
        <v>0</v>
      </c>
      <c r="G14" s="47">
        <v>0</v>
      </c>
      <c r="H14" s="47">
        <v>0</v>
      </c>
    </row>
    <row r="15" spans="1:8" ht="21" customHeight="1">
      <c r="A15" s="37"/>
      <c r="B15" s="30" t="s">
        <v>20</v>
      </c>
      <c r="C15" s="32"/>
      <c r="D15" s="30" t="s">
        <v>20</v>
      </c>
      <c r="E15" s="32"/>
      <c r="F15" s="44">
        <f t="shared" si="0"/>
        <v>0</v>
      </c>
      <c r="G15" s="47">
        <v>0</v>
      </c>
      <c r="H15" s="47">
        <v>0</v>
      </c>
    </row>
    <row r="16" spans="1:8" ht="21" customHeight="1">
      <c r="A16" s="37"/>
      <c r="B16" s="30" t="s">
        <v>20</v>
      </c>
      <c r="C16" s="32"/>
      <c r="D16" s="30" t="s">
        <v>20</v>
      </c>
      <c r="E16" s="32"/>
      <c r="F16" s="44">
        <f t="shared" si="0"/>
        <v>0</v>
      </c>
      <c r="G16" s="47">
        <v>0</v>
      </c>
      <c r="H16" s="47">
        <v>0</v>
      </c>
    </row>
    <row r="17" spans="1:8" ht="21" customHeight="1">
      <c r="A17" s="37"/>
      <c r="B17" s="30" t="s">
        <v>20</v>
      </c>
      <c r="C17" s="32"/>
      <c r="D17" s="30" t="s">
        <v>20</v>
      </c>
      <c r="E17" s="32"/>
      <c r="F17" s="44">
        <f t="shared" si="0"/>
        <v>0</v>
      </c>
      <c r="G17" s="47">
        <v>0</v>
      </c>
      <c r="H17" s="47">
        <v>0</v>
      </c>
    </row>
    <row r="18" spans="1:8" ht="21" customHeight="1">
      <c r="A18" s="37"/>
      <c r="B18" s="30" t="s">
        <v>20</v>
      </c>
      <c r="C18" s="32"/>
      <c r="D18" s="30" t="s">
        <v>20</v>
      </c>
      <c r="E18" s="32"/>
      <c r="F18" s="44">
        <f t="shared" si="0"/>
        <v>0</v>
      </c>
      <c r="G18" s="47">
        <v>0</v>
      </c>
      <c r="H18" s="47">
        <v>0</v>
      </c>
    </row>
    <row r="19" spans="1:8" ht="21" customHeight="1">
      <c r="A19" s="37"/>
      <c r="B19" s="30" t="s">
        <v>20</v>
      </c>
      <c r="C19" s="32"/>
      <c r="D19" s="30" t="s">
        <v>20</v>
      </c>
      <c r="E19" s="32"/>
      <c r="F19" s="44">
        <f t="shared" si="0"/>
        <v>0</v>
      </c>
      <c r="G19" s="47">
        <v>0</v>
      </c>
      <c r="H19" s="47">
        <v>0</v>
      </c>
    </row>
    <row r="20" spans="1:8" ht="21" customHeight="1">
      <c r="A20" s="37"/>
      <c r="B20" s="30" t="s">
        <v>20</v>
      </c>
      <c r="C20" s="32"/>
      <c r="D20" s="30" t="s">
        <v>20</v>
      </c>
      <c r="E20" s="32"/>
      <c r="F20" s="44">
        <f t="shared" si="0"/>
        <v>0</v>
      </c>
      <c r="G20" s="47">
        <v>0</v>
      </c>
      <c r="H20" s="47">
        <v>0</v>
      </c>
    </row>
    <row r="21" spans="1:8" ht="21" customHeight="1">
      <c r="A21" s="37"/>
      <c r="B21" s="40" t="s">
        <v>344</v>
      </c>
      <c r="C21" s="48"/>
      <c r="D21" s="49"/>
      <c r="E21" s="36"/>
      <c r="F21" s="50">
        <f t="shared" si="0"/>
        <v>186.87580000000003</v>
      </c>
      <c r="G21" s="51">
        <f>SUM(G7:G20)</f>
        <v>186.87580000000003</v>
      </c>
      <c r="H21" s="51">
        <f>SUM(H7:H20)</f>
        <v>0</v>
      </c>
    </row>
    <row r="22" spans="1:8" ht="61.5" customHeight="1">
      <c r="A22" s="33" t="s">
        <v>345</v>
      </c>
      <c r="B22" s="52" t="s">
        <v>346</v>
      </c>
      <c r="C22" s="53"/>
      <c r="D22" s="53"/>
      <c r="E22" s="53"/>
      <c r="F22" s="53"/>
      <c r="G22" s="53"/>
      <c r="H22" s="54"/>
    </row>
    <row r="23" spans="1:8" ht="25.5" customHeight="1">
      <c r="A23" s="55" t="s">
        <v>347</v>
      </c>
      <c r="B23" s="43" t="s">
        <v>348</v>
      </c>
      <c r="C23" s="56" t="s">
        <v>349</v>
      </c>
      <c r="D23" s="34" t="s">
        <v>350</v>
      </c>
      <c r="E23" s="57"/>
      <c r="F23" s="57"/>
      <c r="G23" s="58" t="s">
        <v>351</v>
      </c>
      <c r="H23" s="58"/>
    </row>
    <row r="24" spans="1:8" ht="21" customHeight="1">
      <c r="A24" s="58" t="s">
        <v>352</v>
      </c>
      <c r="B24" s="58" t="s">
        <v>353</v>
      </c>
      <c r="C24" s="58" t="s">
        <v>354</v>
      </c>
      <c r="D24" s="59" t="s">
        <v>355</v>
      </c>
      <c r="E24" s="60"/>
      <c r="F24" s="61"/>
      <c r="G24" s="30" t="s">
        <v>356</v>
      </c>
      <c r="H24" s="32"/>
    </row>
    <row r="25" spans="1:8" ht="21" customHeight="1">
      <c r="A25" s="62"/>
      <c r="B25" s="62"/>
      <c r="C25" s="63"/>
      <c r="D25" s="59" t="s">
        <v>357</v>
      </c>
      <c r="E25" s="60"/>
      <c r="F25" s="61"/>
      <c r="G25" s="30" t="s">
        <v>358</v>
      </c>
      <c r="H25" s="32"/>
    </row>
    <row r="26" spans="1:8" ht="21" customHeight="1">
      <c r="A26" s="62"/>
      <c r="B26" s="62"/>
      <c r="C26" s="58" t="s">
        <v>359</v>
      </c>
      <c r="D26" s="59" t="s">
        <v>360</v>
      </c>
      <c r="E26" s="60"/>
      <c r="F26" s="61"/>
      <c r="G26" s="30" t="s">
        <v>361</v>
      </c>
      <c r="H26" s="32"/>
    </row>
    <row r="27" spans="1:8" ht="21" customHeight="1">
      <c r="A27" s="62"/>
      <c r="B27" s="62"/>
      <c r="C27" s="63"/>
      <c r="D27" s="59" t="s">
        <v>362</v>
      </c>
      <c r="E27" s="60"/>
      <c r="F27" s="61"/>
      <c r="G27" s="30" t="s">
        <v>363</v>
      </c>
      <c r="H27" s="32"/>
    </row>
    <row r="28" spans="1:8" ht="21" customHeight="1">
      <c r="A28" s="62"/>
      <c r="B28" s="62"/>
      <c r="C28" s="29" t="s">
        <v>364</v>
      </c>
      <c r="D28" s="59" t="s">
        <v>365</v>
      </c>
      <c r="E28" s="60"/>
      <c r="F28" s="61"/>
      <c r="G28" s="30" t="s">
        <v>366</v>
      </c>
      <c r="H28" s="32"/>
    </row>
    <row r="29" spans="1:8" ht="21" customHeight="1">
      <c r="A29" s="62"/>
      <c r="B29" s="62"/>
      <c r="C29" s="58" t="s">
        <v>367</v>
      </c>
      <c r="D29" s="59" t="s">
        <v>368</v>
      </c>
      <c r="E29" s="60"/>
      <c r="F29" s="61"/>
      <c r="G29" s="30" t="s">
        <v>369</v>
      </c>
      <c r="H29" s="32"/>
    </row>
    <row r="30" spans="1:8" ht="21" customHeight="1">
      <c r="A30" s="62"/>
      <c r="B30" s="63"/>
      <c r="C30" s="63"/>
      <c r="D30" s="59" t="s">
        <v>355</v>
      </c>
      <c r="E30" s="60"/>
      <c r="F30" s="61"/>
      <c r="G30" s="30" t="s">
        <v>370</v>
      </c>
      <c r="H30" s="32"/>
    </row>
    <row r="31" spans="1:8" ht="21" customHeight="1">
      <c r="A31" s="62"/>
      <c r="B31" s="58" t="s">
        <v>371</v>
      </c>
      <c r="C31" s="29" t="s">
        <v>372</v>
      </c>
      <c r="D31" s="59" t="s">
        <v>373</v>
      </c>
      <c r="E31" s="60"/>
      <c r="F31" s="61"/>
      <c r="G31" s="30" t="s">
        <v>374</v>
      </c>
      <c r="H31" s="32"/>
    </row>
    <row r="32" spans="1:8" ht="21" customHeight="1">
      <c r="A32" s="62"/>
      <c r="B32" s="62"/>
      <c r="C32" s="29" t="s">
        <v>375</v>
      </c>
      <c r="D32" s="59" t="s">
        <v>376</v>
      </c>
      <c r="E32" s="60"/>
      <c r="F32" s="61"/>
      <c r="G32" s="30" t="s">
        <v>377</v>
      </c>
      <c r="H32" s="32"/>
    </row>
    <row r="33" spans="1:8" ht="21" customHeight="1">
      <c r="A33" s="62"/>
      <c r="B33" s="62"/>
      <c r="C33" s="58" t="s">
        <v>378</v>
      </c>
      <c r="D33" s="59" t="s">
        <v>379</v>
      </c>
      <c r="E33" s="60"/>
      <c r="F33" s="61"/>
      <c r="G33" s="30" t="s">
        <v>380</v>
      </c>
      <c r="H33" s="32"/>
    </row>
    <row r="34" spans="1:8" ht="21" customHeight="1">
      <c r="A34" s="62"/>
      <c r="B34" s="62"/>
      <c r="C34" s="63"/>
      <c r="D34" s="59" t="s">
        <v>365</v>
      </c>
      <c r="E34" s="60"/>
      <c r="F34" s="61"/>
      <c r="G34" s="30" t="s">
        <v>381</v>
      </c>
      <c r="H34" s="32"/>
    </row>
    <row r="35" spans="1:8" ht="21" customHeight="1">
      <c r="A35" s="62"/>
      <c r="B35" s="63"/>
      <c r="C35" s="29" t="s">
        <v>382</v>
      </c>
      <c r="D35" s="59" t="s">
        <v>20</v>
      </c>
      <c r="E35" s="60"/>
      <c r="F35" s="61"/>
      <c r="G35" s="30" t="s">
        <v>20</v>
      </c>
      <c r="H35" s="32"/>
    </row>
    <row r="36" spans="1:8" ht="21" customHeight="1">
      <c r="A36" s="62"/>
      <c r="B36" s="58" t="s">
        <v>383</v>
      </c>
      <c r="C36" s="58" t="s">
        <v>383</v>
      </c>
      <c r="D36" s="59" t="s">
        <v>384</v>
      </c>
      <c r="E36" s="60"/>
      <c r="F36" s="61"/>
      <c r="G36" s="30" t="s">
        <v>385</v>
      </c>
      <c r="H36" s="32"/>
    </row>
    <row r="37" spans="1:8" ht="21" customHeight="1">
      <c r="A37" s="63"/>
      <c r="B37" s="63"/>
      <c r="C37" s="63"/>
      <c r="D37" s="59" t="s">
        <v>386</v>
      </c>
      <c r="E37" s="60"/>
      <c r="F37" s="61"/>
      <c r="G37" s="30" t="s">
        <v>385</v>
      </c>
      <c r="H37" s="32"/>
    </row>
  </sheetData>
  <sheetProtection/>
  <mergeCells count="77">
    <mergeCell ref="A2:H2"/>
    <mergeCell ref="A3:H3"/>
    <mergeCell ref="A4:B4"/>
    <mergeCell ref="C4:H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E21"/>
    <mergeCell ref="B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5:F35"/>
    <mergeCell ref="G35:H35"/>
    <mergeCell ref="D36:F36"/>
    <mergeCell ref="G36:H36"/>
    <mergeCell ref="D37:F37"/>
    <mergeCell ref="G37:H37"/>
    <mergeCell ref="A5:A21"/>
    <mergeCell ref="A24:A37"/>
    <mergeCell ref="B24:B30"/>
    <mergeCell ref="B31:B35"/>
    <mergeCell ref="B36:B37"/>
    <mergeCell ref="C24:C25"/>
    <mergeCell ref="C26:C27"/>
    <mergeCell ref="C29:C30"/>
    <mergeCell ref="C33:C34"/>
    <mergeCell ref="C36:C37"/>
    <mergeCell ref="B5:C6"/>
    <mergeCell ref="D5:E6"/>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2:N16"/>
  <sheetViews>
    <sheetView showZeros="0" workbookViewId="0" topLeftCell="A1">
      <selection activeCell="A1" sqref="A1"/>
    </sheetView>
  </sheetViews>
  <sheetFormatPr defaultColWidth="9" defaultRowHeight="11.25"/>
  <cols>
    <col min="1" max="2" width="9.33203125" style="0" bestFit="1" customWidth="1"/>
    <col min="3" max="3" width="14" style="0" customWidth="1"/>
    <col min="4" max="5" width="15.16015625" style="0" customWidth="1"/>
    <col min="6" max="6" width="16.83203125" style="0" customWidth="1"/>
    <col min="7" max="7" width="19.83203125" style="0" customWidth="1"/>
    <col min="8" max="8" width="33" style="0" customWidth="1"/>
    <col min="9" max="14" width="21.66015625" style="0" customWidth="1"/>
    <col min="15" max="16384" width="9.33203125" style="0" bestFit="1" customWidth="1"/>
  </cols>
  <sheetData>
    <row r="2" spans="1:14" ht="20.25">
      <c r="A2" s="1" t="s">
        <v>387</v>
      </c>
      <c r="B2" s="1" t="s">
        <v>388</v>
      </c>
      <c r="C2" s="1" t="s">
        <v>388</v>
      </c>
      <c r="D2" s="1" t="s">
        <v>388</v>
      </c>
      <c r="E2" s="1" t="s">
        <v>388</v>
      </c>
      <c r="F2" s="1" t="s">
        <v>388</v>
      </c>
      <c r="G2" s="1"/>
      <c r="H2" s="1" t="s">
        <v>388</v>
      </c>
      <c r="I2" s="1" t="s">
        <v>388</v>
      </c>
      <c r="J2" s="1" t="s">
        <v>388</v>
      </c>
      <c r="K2" s="1" t="s">
        <v>388</v>
      </c>
      <c r="L2" s="1" t="s">
        <v>388</v>
      </c>
      <c r="M2" s="1" t="s">
        <v>388</v>
      </c>
      <c r="N2" s="1" t="s">
        <v>388</v>
      </c>
    </row>
    <row r="3" spans="1:14" ht="12">
      <c r="A3" s="2" t="s">
        <v>0</v>
      </c>
      <c r="B3" s="2"/>
      <c r="C3" s="2"/>
      <c r="D3" s="2"/>
      <c r="E3" s="2"/>
      <c r="F3" s="3"/>
      <c r="G3" s="3"/>
      <c r="H3" s="3"/>
      <c r="I3" s="22"/>
      <c r="J3" s="22"/>
      <c r="K3" s="22"/>
      <c r="L3" s="22"/>
      <c r="M3" s="22"/>
      <c r="N3" s="22" t="s">
        <v>6</v>
      </c>
    </row>
    <row r="4" spans="1:14" ht="12">
      <c r="A4" s="4" t="s">
        <v>389</v>
      </c>
      <c r="B4" s="5"/>
      <c r="C4" s="6"/>
      <c r="D4" s="7" t="s">
        <v>390</v>
      </c>
      <c r="E4" s="7" t="s">
        <v>390</v>
      </c>
      <c r="F4" s="7" t="s">
        <v>390</v>
      </c>
      <c r="G4" s="8" t="s">
        <v>391</v>
      </c>
      <c r="H4" s="8" t="s">
        <v>392</v>
      </c>
      <c r="I4" s="7" t="s">
        <v>352</v>
      </c>
      <c r="J4" s="7" t="s">
        <v>352</v>
      </c>
      <c r="K4" s="7" t="s">
        <v>352</v>
      </c>
      <c r="L4" s="7" t="s">
        <v>352</v>
      </c>
      <c r="M4" s="7" t="s">
        <v>352</v>
      </c>
      <c r="N4" s="7" t="s">
        <v>352</v>
      </c>
    </row>
    <row r="5" spans="1:14" ht="12">
      <c r="A5" s="9"/>
      <c r="B5" s="10"/>
      <c r="C5" s="11"/>
      <c r="D5" s="7" t="s">
        <v>390</v>
      </c>
      <c r="E5" s="7" t="s">
        <v>390</v>
      </c>
      <c r="F5" s="7" t="s">
        <v>390</v>
      </c>
      <c r="G5" s="12"/>
      <c r="H5" s="12"/>
      <c r="I5" s="7" t="s">
        <v>393</v>
      </c>
      <c r="J5" s="7" t="s">
        <v>393</v>
      </c>
      <c r="K5" s="23" t="s">
        <v>394</v>
      </c>
      <c r="L5" s="23" t="s">
        <v>394</v>
      </c>
      <c r="M5" s="23" t="s">
        <v>383</v>
      </c>
      <c r="N5" s="23" t="s">
        <v>383</v>
      </c>
    </row>
    <row r="6" spans="1:14" ht="12">
      <c r="A6" s="13"/>
      <c r="B6" s="14"/>
      <c r="C6" s="15"/>
      <c r="D6" s="7" t="s">
        <v>395</v>
      </c>
      <c r="E6" s="7" t="s">
        <v>339</v>
      </c>
      <c r="F6" s="7" t="s">
        <v>340</v>
      </c>
      <c r="G6" s="16"/>
      <c r="H6" s="16"/>
      <c r="I6" s="24" t="s">
        <v>350</v>
      </c>
      <c r="J6" s="24" t="s">
        <v>396</v>
      </c>
      <c r="K6" s="24" t="s">
        <v>350</v>
      </c>
      <c r="L6" s="24" t="s">
        <v>396</v>
      </c>
      <c r="M6" s="24" t="s">
        <v>350</v>
      </c>
      <c r="N6" s="23" t="s">
        <v>396</v>
      </c>
    </row>
    <row r="7" spans="1:14" ht="12">
      <c r="A7" s="17" t="s">
        <v>20</v>
      </c>
      <c r="B7" s="18" t="s">
        <v>389</v>
      </c>
      <c r="C7" s="19"/>
      <c r="D7" s="20" t="s">
        <v>20</v>
      </c>
      <c r="E7" s="20" t="s">
        <v>20</v>
      </c>
      <c r="F7" s="20" t="e">
        <f aca="true" t="shared" si="0" ref="F7:F16">D7-E7</f>
        <v>#VALUE!</v>
      </c>
      <c r="G7" s="21"/>
      <c r="H7" s="21" t="s">
        <v>20</v>
      </c>
      <c r="I7" s="21" t="s">
        <v>20</v>
      </c>
      <c r="J7" s="21" t="s">
        <v>20</v>
      </c>
      <c r="K7" s="21" t="s">
        <v>20</v>
      </c>
      <c r="L7" s="21" t="s">
        <v>20</v>
      </c>
      <c r="M7" s="21" t="s">
        <v>20</v>
      </c>
      <c r="N7" s="21" t="s">
        <v>20</v>
      </c>
    </row>
    <row r="8" spans="1:14" ht="12">
      <c r="A8" s="17" t="s">
        <v>20</v>
      </c>
      <c r="B8" s="18" t="s">
        <v>389</v>
      </c>
      <c r="C8" s="19"/>
      <c r="D8" s="20" t="s">
        <v>20</v>
      </c>
      <c r="E8" s="20" t="s">
        <v>20</v>
      </c>
      <c r="F8" s="20" t="e">
        <f t="shared" si="0"/>
        <v>#VALUE!</v>
      </c>
      <c r="G8" s="21"/>
      <c r="H8" s="21" t="s">
        <v>20</v>
      </c>
      <c r="I8" s="21" t="s">
        <v>20</v>
      </c>
      <c r="J8" s="21" t="s">
        <v>20</v>
      </c>
      <c r="K8" s="21" t="s">
        <v>20</v>
      </c>
      <c r="L8" s="21" t="s">
        <v>20</v>
      </c>
      <c r="M8" s="21" t="s">
        <v>20</v>
      </c>
      <c r="N8" s="21" t="s">
        <v>20</v>
      </c>
    </row>
    <row r="9" spans="1:14" ht="12">
      <c r="A9" s="17" t="s">
        <v>20</v>
      </c>
      <c r="B9" s="18" t="s">
        <v>389</v>
      </c>
      <c r="C9" s="19"/>
      <c r="D9" s="20" t="s">
        <v>20</v>
      </c>
      <c r="E9" s="20" t="s">
        <v>20</v>
      </c>
      <c r="F9" s="20" t="e">
        <f t="shared" si="0"/>
        <v>#VALUE!</v>
      </c>
      <c r="G9" s="21"/>
      <c r="H9" s="21" t="s">
        <v>20</v>
      </c>
      <c r="I9" s="21" t="s">
        <v>20</v>
      </c>
      <c r="J9" s="21" t="s">
        <v>20</v>
      </c>
      <c r="K9" s="21" t="s">
        <v>20</v>
      </c>
      <c r="L9" s="21" t="s">
        <v>20</v>
      </c>
      <c r="M9" s="21" t="s">
        <v>20</v>
      </c>
      <c r="N9" s="21" t="s">
        <v>20</v>
      </c>
    </row>
    <row r="10" spans="1:14" ht="12">
      <c r="A10" s="17" t="s">
        <v>20</v>
      </c>
      <c r="B10" s="18" t="s">
        <v>389</v>
      </c>
      <c r="C10" s="19"/>
      <c r="D10" s="20" t="s">
        <v>20</v>
      </c>
      <c r="E10" s="20" t="s">
        <v>20</v>
      </c>
      <c r="F10" s="20" t="e">
        <f t="shared" si="0"/>
        <v>#VALUE!</v>
      </c>
      <c r="G10" s="21"/>
      <c r="H10" s="21" t="s">
        <v>20</v>
      </c>
      <c r="I10" s="21" t="s">
        <v>20</v>
      </c>
      <c r="J10" s="21" t="s">
        <v>20</v>
      </c>
      <c r="K10" s="21" t="s">
        <v>20</v>
      </c>
      <c r="L10" s="21" t="s">
        <v>20</v>
      </c>
      <c r="M10" s="21" t="s">
        <v>20</v>
      </c>
      <c r="N10" s="21" t="s">
        <v>20</v>
      </c>
    </row>
    <row r="11" spans="1:14" ht="12">
      <c r="A11" s="17" t="s">
        <v>20</v>
      </c>
      <c r="B11" s="18" t="s">
        <v>389</v>
      </c>
      <c r="C11" s="19"/>
      <c r="D11" s="20" t="s">
        <v>20</v>
      </c>
      <c r="E11" s="20" t="s">
        <v>20</v>
      </c>
      <c r="F11" s="20" t="e">
        <f t="shared" si="0"/>
        <v>#VALUE!</v>
      </c>
      <c r="G11" s="21"/>
      <c r="H11" s="21" t="s">
        <v>20</v>
      </c>
      <c r="I11" s="21" t="s">
        <v>20</v>
      </c>
      <c r="J11" s="21" t="s">
        <v>20</v>
      </c>
      <c r="K11" s="21" t="s">
        <v>20</v>
      </c>
      <c r="L11" s="21" t="s">
        <v>20</v>
      </c>
      <c r="M11" s="21" t="s">
        <v>20</v>
      </c>
      <c r="N11" s="21" t="s">
        <v>20</v>
      </c>
    </row>
    <row r="12" spans="1:14" ht="12">
      <c r="A12" s="17" t="s">
        <v>20</v>
      </c>
      <c r="B12" s="18" t="s">
        <v>389</v>
      </c>
      <c r="C12" s="19"/>
      <c r="D12" s="20" t="s">
        <v>20</v>
      </c>
      <c r="E12" s="20" t="s">
        <v>20</v>
      </c>
      <c r="F12" s="20" t="e">
        <f t="shared" si="0"/>
        <v>#VALUE!</v>
      </c>
      <c r="G12" s="21"/>
      <c r="H12" s="21" t="s">
        <v>20</v>
      </c>
      <c r="I12" s="21" t="s">
        <v>20</v>
      </c>
      <c r="J12" s="21" t="s">
        <v>20</v>
      </c>
      <c r="K12" s="21" t="s">
        <v>20</v>
      </c>
      <c r="L12" s="21" t="s">
        <v>20</v>
      </c>
      <c r="M12" s="21" t="s">
        <v>20</v>
      </c>
      <c r="N12" s="21" t="s">
        <v>20</v>
      </c>
    </row>
    <row r="13" spans="1:14" ht="12">
      <c r="A13" s="17" t="s">
        <v>20</v>
      </c>
      <c r="B13" s="18" t="s">
        <v>389</v>
      </c>
      <c r="C13" s="19"/>
      <c r="D13" s="20" t="s">
        <v>20</v>
      </c>
      <c r="E13" s="20" t="s">
        <v>20</v>
      </c>
      <c r="F13" s="20" t="e">
        <f t="shared" si="0"/>
        <v>#VALUE!</v>
      </c>
      <c r="G13" s="21"/>
      <c r="H13" s="21" t="s">
        <v>20</v>
      </c>
      <c r="I13" s="21" t="s">
        <v>20</v>
      </c>
      <c r="J13" s="21" t="s">
        <v>20</v>
      </c>
      <c r="K13" s="21" t="s">
        <v>20</v>
      </c>
      <c r="L13" s="21" t="s">
        <v>20</v>
      </c>
      <c r="M13" s="21" t="s">
        <v>20</v>
      </c>
      <c r="N13" s="21" t="s">
        <v>20</v>
      </c>
    </row>
    <row r="14" spans="1:14" ht="12">
      <c r="A14" s="17" t="s">
        <v>20</v>
      </c>
      <c r="B14" s="18" t="s">
        <v>389</v>
      </c>
      <c r="C14" s="19"/>
      <c r="D14" s="20" t="s">
        <v>20</v>
      </c>
      <c r="E14" s="20" t="s">
        <v>20</v>
      </c>
      <c r="F14" s="20" t="e">
        <f t="shared" si="0"/>
        <v>#VALUE!</v>
      </c>
      <c r="G14" s="21"/>
      <c r="H14" s="21" t="s">
        <v>20</v>
      </c>
      <c r="I14" s="21" t="s">
        <v>20</v>
      </c>
      <c r="J14" s="21" t="s">
        <v>20</v>
      </c>
      <c r="K14" s="21" t="s">
        <v>20</v>
      </c>
      <c r="L14" s="21" t="s">
        <v>20</v>
      </c>
      <c r="M14" s="21" t="s">
        <v>20</v>
      </c>
      <c r="N14" s="21" t="s">
        <v>20</v>
      </c>
    </row>
    <row r="15" spans="1:14" ht="12">
      <c r="A15" s="17" t="s">
        <v>20</v>
      </c>
      <c r="B15" s="18" t="s">
        <v>389</v>
      </c>
      <c r="C15" s="19"/>
      <c r="D15" s="20" t="s">
        <v>20</v>
      </c>
      <c r="E15" s="20" t="s">
        <v>20</v>
      </c>
      <c r="F15" s="20" t="e">
        <f t="shared" si="0"/>
        <v>#VALUE!</v>
      </c>
      <c r="G15" s="21"/>
      <c r="H15" s="21" t="s">
        <v>20</v>
      </c>
      <c r="I15" s="21" t="s">
        <v>20</v>
      </c>
      <c r="J15" s="21" t="s">
        <v>20</v>
      </c>
      <c r="K15" s="21" t="s">
        <v>20</v>
      </c>
      <c r="L15" s="21" t="s">
        <v>20</v>
      </c>
      <c r="M15" s="21" t="s">
        <v>20</v>
      </c>
      <c r="N15" s="21" t="s">
        <v>20</v>
      </c>
    </row>
    <row r="16" spans="1:14" ht="12">
      <c r="A16" s="17" t="s">
        <v>20</v>
      </c>
      <c r="B16" s="18" t="s">
        <v>389</v>
      </c>
      <c r="C16" s="19"/>
      <c r="D16" s="20" t="s">
        <v>20</v>
      </c>
      <c r="E16" s="20" t="s">
        <v>20</v>
      </c>
      <c r="F16" s="20" t="e">
        <f t="shared" si="0"/>
        <v>#VALUE!</v>
      </c>
      <c r="G16" s="21"/>
      <c r="H16" s="21" t="s">
        <v>20</v>
      </c>
      <c r="I16" s="21" t="s">
        <v>20</v>
      </c>
      <c r="J16" s="21" t="s">
        <v>20</v>
      </c>
      <c r="K16" s="21" t="s">
        <v>20</v>
      </c>
      <c r="L16" s="21" t="s">
        <v>20</v>
      </c>
      <c r="M16" s="21" t="s">
        <v>20</v>
      </c>
      <c r="N16" s="21" t="s">
        <v>20</v>
      </c>
    </row>
  </sheetData>
  <sheetProtection/>
  <mergeCells count="20">
    <mergeCell ref="A2:N2"/>
    <mergeCell ref="A3:E3"/>
    <mergeCell ref="I4:N4"/>
    <mergeCell ref="I5:J5"/>
    <mergeCell ref="K5:L5"/>
    <mergeCell ref="M5:N5"/>
    <mergeCell ref="A7:C7"/>
    <mergeCell ref="A8:C8"/>
    <mergeCell ref="A9:C9"/>
    <mergeCell ref="A10:C10"/>
    <mergeCell ref="A11:C11"/>
    <mergeCell ref="A12:C12"/>
    <mergeCell ref="A13:C13"/>
    <mergeCell ref="A14:C14"/>
    <mergeCell ref="A15:C15"/>
    <mergeCell ref="A16:C16"/>
    <mergeCell ref="G4:G6"/>
    <mergeCell ref="H4:H6"/>
    <mergeCell ref="D4:F5"/>
    <mergeCell ref="A4:C6"/>
  </mergeCells>
  <printOptions/>
  <pageMargins left="0.699999988079071" right="0.699999988079071" top="0.75" bottom="0.75" header="0.30000001192092896" footer="0.30000001192092896"/>
  <pageSetup errors="blank"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showGridLines="0" showZeros="0" workbookViewId="0" topLeftCell="A1">
      <selection activeCell="A1" sqref="A1"/>
    </sheetView>
  </sheetViews>
  <sheetFormatPr defaultColWidth="9" defaultRowHeight="11.25"/>
  <cols>
    <col min="1" max="4" width="36.5" style="0" customWidth="1"/>
    <col min="5" max="7" width="8.66015625" style="0" customWidth="1"/>
    <col min="8" max="16384" width="9.33203125" style="0" bestFit="1" customWidth="1"/>
  </cols>
  <sheetData>
    <row r="1" spans="1:4" ht="20.25" customHeight="1">
      <c r="A1" s="156"/>
      <c r="B1" s="156"/>
      <c r="C1" s="156"/>
      <c r="D1" s="70" t="s">
        <v>3</v>
      </c>
    </row>
    <row r="2" spans="1:4" ht="20.25" customHeight="1">
      <c r="A2" s="67" t="s">
        <v>4</v>
      </c>
      <c r="B2" s="67"/>
      <c r="C2" s="67"/>
      <c r="D2" s="67"/>
    </row>
    <row r="3" spans="1:4" ht="20.25" customHeight="1">
      <c r="A3" s="157" t="s">
        <v>5</v>
      </c>
      <c r="B3" s="158"/>
      <c r="C3" s="90"/>
      <c r="D3" s="70" t="s">
        <v>6</v>
      </c>
    </row>
    <row r="4" spans="1:4" ht="15" customHeight="1">
      <c r="A4" s="159" t="s">
        <v>7</v>
      </c>
      <c r="B4" s="160"/>
      <c r="C4" s="159" t="s">
        <v>8</v>
      </c>
      <c r="D4" s="160"/>
    </row>
    <row r="5" spans="1:4" ht="15" customHeight="1">
      <c r="A5" s="162" t="s">
        <v>9</v>
      </c>
      <c r="B5" s="164" t="s">
        <v>10</v>
      </c>
      <c r="C5" s="162" t="s">
        <v>9</v>
      </c>
      <c r="D5" s="165" t="s">
        <v>10</v>
      </c>
    </row>
    <row r="6" spans="1:4" ht="15" customHeight="1">
      <c r="A6" s="178" t="s">
        <v>11</v>
      </c>
      <c r="B6" s="242">
        <v>1868758</v>
      </c>
      <c r="C6" s="190" t="s">
        <v>12</v>
      </c>
      <c r="D6" s="242">
        <v>0</v>
      </c>
    </row>
    <row r="7" spans="1:4" ht="15" customHeight="1">
      <c r="A7" s="178" t="s">
        <v>13</v>
      </c>
      <c r="B7" s="242">
        <v>0</v>
      </c>
      <c r="C7" s="190" t="s">
        <v>14</v>
      </c>
      <c r="D7" s="242">
        <v>0</v>
      </c>
    </row>
    <row r="8" spans="1:4" ht="15" customHeight="1">
      <c r="A8" s="178" t="s">
        <v>15</v>
      </c>
      <c r="B8" s="242">
        <v>0</v>
      </c>
      <c r="C8" s="190" t="s">
        <v>16</v>
      </c>
      <c r="D8" s="242">
        <v>0</v>
      </c>
    </row>
    <row r="9" spans="1:4" ht="15" customHeight="1">
      <c r="A9" s="178" t="s">
        <v>17</v>
      </c>
      <c r="B9" s="242">
        <v>0</v>
      </c>
      <c r="C9" s="190" t="s">
        <v>18</v>
      </c>
      <c r="D9" s="242">
        <v>0</v>
      </c>
    </row>
    <row r="10" spans="1:4" ht="15" customHeight="1">
      <c r="A10" s="178" t="s">
        <v>19</v>
      </c>
      <c r="B10" s="242" t="s">
        <v>20</v>
      </c>
      <c r="C10" s="190" t="s">
        <v>21</v>
      </c>
      <c r="D10" s="242">
        <v>0</v>
      </c>
    </row>
    <row r="11" spans="1:4" ht="15" customHeight="1">
      <c r="A11" s="178" t="s">
        <v>22</v>
      </c>
      <c r="B11" s="242">
        <v>0</v>
      </c>
      <c r="C11" s="190" t="s">
        <v>23</v>
      </c>
      <c r="D11" s="242">
        <v>0</v>
      </c>
    </row>
    <row r="12" spans="1:4" ht="15" customHeight="1">
      <c r="A12" s="178"/>
      <c r="B12" s="242"/>
      <c r="C12" s="190" t="s">
        <v>24</v>
      </c>
      <c r="D12" s="242">
        <v>0</v>
      </c>
    </row>
    <row r="13" spans="1:4" ht="15" customHeight="1">
      <c r="A13" s="175"/>
      <c r="B13" s="242"/>
      <c r="C13" s="190" t="s">
        <v>25</v>
      </c>
      <c r="D13" s="242">
        <v>1609270</v>
      </c>
    </row>
    <row r="14" spans="1:4" ht="15" customHeight="1">
      <c r="A14" s="175"/>
      <c r="B14" s="242"/>
      <c r="C14" s="190" t="s">
        <v>26</v>
      </c>
      <c r="D14" s="242">
        <v>0</v>
      </c>
    </row>
    <row r="15" spans="1:4" ht="15" customHeight="1">
      <c r="A15" s="175"/>
      <c r="B15" s="191"/>
      <c r="C15" s="190" t="s">
        <v>27</v>
      </c>
      <c r="D15" s="242">
        <v>116104</v>
      </c>
    </row>
    <row r="16" spans="1:4" ht="15" customHeight="1">
      <c r="A16" s="175"/>
      <c r="B16" s="173"/>
      <c r="C16" s="190" t="s">
        <v>28</v>
      </c>
      <c r="D16" s="242">
        <v>0</v>
      </c>
    </row>
    <row r="17" spans="1:4" ht="15" customHeight="1">
      <c r="A17" s="175"/>
      <c r="B17" s="173"/>
      <c r="C17" s="190" t="s">
        <v>29</v>
      </c>
      <c r="D17" s="242">
        <v>0</v>
      </c>
    </row>
    <row r="18" spans="1:4" ht="15" customHeight="1">
      <c r="A18" s="175"/>
      <c r="B18" s="173"/>
      <c r="C18" s="190" t="s">
        <v>30</v>
      </c>
      <c r="D18" s="242">
        <v>0</v>
      </c>
    </row>
    <row r="19" spans="1:4" ht="15" customHeight="1">
      <c r="A19" s="175"/>
      <c r="B19" s="173"/>
      <c r="C19" s="190" t="s">
        <v>31</v>
      </c>
      <c r="D19" s="242">
        <v>0</v>
      </c>
    </row>
    <row r="20" spans="1:4" ht="15" customHeight="1">
      <c r="A20" s="175"/>
      <c r="B20" s="173"/>
      <c r="C20" s="190" t="s">
        <v>32</v>
      </c>
      <c r="D20" s="242">
        <v>0</v>
      </c>
    </row>
    <row r="21" spans="1:4" ht="15" customHeight="1">
      <c r="A21" s="175"/>
      <c r="B21" s="173"/>
      <c r="C21" s="190" t="s">
        <v>33</v>
      </c>
      <c r="D21" s="242">
        <v>0</v>
      </c>
    </row>
    <row r="22" spans="1:4" ht="15" customHeight="1">
      <c r="A22" s="175"/>
      <c r="B22" s="173"/>
      <c r="C22" s="190" t="s">
        <v>34</v>
      </c>
      <c r="D22" s="242">
        <v>0</v>
      </c>
    </row>
    <row r="23" spans="1:4" ht="15" customHeight="1">
      <c r="A23" s="175"/>
      <c r="B23" s="173"/>
      <c r="C23" s="190" t="s">
        <v>35</v>
      </c>
      <c r="D23" s="242">
        <v>0</v>
      </c>
    </row>
    <row r="24" spans="1:4" ht="15" customHeight="1">
      <c r="A24" s="175"/>
      <c r="B24" s="173"/>
      <c r="C24" s="190" t="s">
        <v>36</v>
      </c>
      <c r="D24" s="242">
        <v>0</v>
      </c>
    </row>
    <row r="25" spans="1:4" ht="15" customHeight="1">
      <c r="A25" s="175"/>
      <c r="B25" s="173"/>
      <c r="C25" s="190" t="s">
        <v>37</v>
      </c>
      <c r="D25" s="242">
        <v>143384</v>
      </c>
    </row>
    <row r="26" spans="1:4" ht="15" customHeight="1">
      <c r="A26" s="178"/>
      <c r="B26" s="173"/>
      <c r="C26" s="190" t="s">
        <v>38</v>
      </c>
      <c r="D26" s="242">
        <v>0</v>
      </c>
    </row>
    <row r="27" spans="1:4" ht="15" customHeight="1">
      <c r="A27" s="178"/>
      <c r="B27" s="173"/>
      <c r="C27" s="190" t="s">
        <v>39</v>
      </c>
      <c r="D27" s="242">
        <v>0</v>
      </c>
    </row>
    <row r="28" spans="1:4" ht="15" customHeight="1">
      <c r="A28" s="178"/>
      <c r="B28" s="173"/>
      <c r="C28" s="190" t="s">
        <v>40</v>
      </c>
      <c r="D28" s="242">
        <v>0</v>
      </c>
    </row>
    <row r="29" spans="1:4" ht="15" customHeight="1">
      <c r="A29" s="178"/>
      <c r="B29" s="173"/>
      <c r="C29" s="190" t="s">
        <v>41</v>
      </c>
      <c r="D29" s="242">
        <v>0</v>
      </c>
    </row>
    <row r="30" spans="1:4" ht="15" customHeight="1">
      <c r="A30" s="178"/>
      <c r="B30" s="173"/>
      <c r="C30" s="190" t="s">
        <v>42</v>
      </c>
      <c r="D30" s="242">
        <v>0</v>
      </c>
    </row>
    <row r="31" spans="1:4" ht="15" customHeight="1">
      <c r="A31" s="178"/>
      <c r="B31" s="173"/>
      <c r="C31" s="190" t="s">
        <v>43</v>
      </c>
      <c r="D31" s="242">
        <v>0</v>
      </c>
    </row>
    <row r="32" spans="1:4" ht="15" customHeight="1">
      <c r="A32" s="178"/>
      <c r="B32" s="173"/>
      <c r="C32" s="190" t="s">
        <v>44</v>
      </c>
      <c r="D32" s="242">
        <v>0</v>
      </c>
    </row>
    <row r="33" spans="1:4" ht="15" customHeight="1">
      <c r="A33" s="178"/>
      <c r="B33" s="173"/>
      <c r="C33" s="190" t="s">
        <v>45</v>
      </c>
      <c r="D33" s="242">
        <v>0</v>
      </c>
    </row>
    <row r="34" spans="1:4" ht="15" customHeight="1">
      <c r="A34" s="178"/>
      <c r="B34" s="173"/>
      <c r="C34" s="190" t="s">
        <v>46</v>
      </c>
      <c r="D34" s="170">
        <v>0</v>
      </c>
    </row>
    <row r="35" spans="1:4" ht="15" customHeight="1">
      <c r="A35" s="178"/>
      <c r="B35" s="173"/>
      <c r="C35" s="190" t="s">
        <v>47</v>
      </c>
      <c r="D35" s="170"/>
    </row>
    <row r="36" spans="1:4" ht="15" customHeight="1">
      <c r="A36" s="178"/>
      <c r="B36" s="173"/>
      <c r="C36" s="190"/>
      <c r="D36" s="170"/>
    </row>
    <row r="37" spans="1:4" ht="15" customHeight="1">
      <c r="A37" s="181" t="s">
        <v>48</v>
      </c>
      <c r="B37" s="182">
        <f>SUM(B6:B33)</f>
        <v>1868758</v>
      </c>
      <c r="C37" s="198" t="s">
        <v>49</v>
      </c>
      <c r="D37" s="170">
        <f>SUM(D6:D34)</f>
        <v>1868758</v>
      </c>
    </row>
    <row r="38" spans="1:4" ht="15" customHeight="1">
      <c r="A38" s="178" t="s">
        <v>50</v>
      </c>
      <c r="B38" s="173"/>
      <c r="C38" s="190" t="s">
        <v>51</v>
      </c>
      <c r="D38" s="242"/>
    </row>
    <row r="39" spans="1:4" ht="15" customHeight="1">
      <c r="A39" s="178" t="s">
        <v>52</v>
      </c>
      <c r="B39" s="173">
        <v>0</v>
      </c>
      <c r="C39" s="190" t="s">
        <v>53</v>
      </c>
      <c r="D39" s="242"/>
    </row>
    <row r="40" spans="1:4" ht="15" customHeight="1">
      <c r="A40" s="178"/>
      <c r="B40" s="173"/>
      <c r="C40" s="190" t="s">
        <v>54</v>
      </c>
      <c r="D40" s="242"/>
    </row>
    <row r="41" spans="1:4" ht="15" customHeight="1">
      <c r="A41" s="178"/>
      <c r="B41" s="182"/>
      <c r="C41" s="190"/>
      <c r="D41" s="170"/>
    </row>
    <row r="42" spans="1:4" ht="15" customHeight="1">
      <c r="A42" s="181" t="s">
        <v>55</v>
      </c>
      <c r="B42" s="197">
        <f>SUM(B37:B39)</f>
        <v>1868758</v>
      </c>
      <c r="C42" s="198" t="s">
        <v>56</v>
      </c>
      <c r="D42" s="170">
        <f>SUM(D37,D38,D40)</f>
        <v>1868758</v>
      </c>
    </row>
    <row r="43" spans="1:4" ht="20.25" customHeight="1">
      <c r="A43" s="200"/>
      <c r="B43" s="243"/>
      <c r="C43" s="202"/>
      <c r="D43" s="244"/>
    </row>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5"/>
  <sheetViews>
    <sheetView showGridLines="0" showZeros="0" workbookViewId="0" topLeftCell="A1">
      <selection activeCell="A1" sqref="A1"/>
    </sheetView>
  </sheetViews>
  <sheetFormatPr defaultColWidth="9" defaultRowHeight="11.25"/>
  <cols>
    <col min="1" max="1" width="4.83203125" style="0" customWidth="1"/>
    <col min="2" max="3" width="3.66015625" style="0" customWidth="1"/>
    <col min="4" max="4" width="9.16015625" style="0" customWidth="1"/>
    <col min="5" max="5" width="38" style="0" customWidth="1"/>
    <col min="6" max="6" width="19.16015625" style="0" customWidth="1"/>
    <col min="7" max="7" width="15.5" style="0" customWidth="1"/>
    <col min="8" max="15" width="14.83203125" style="0" customWidth="1"/>
    <col min="16" max="18" width="12.33203125" style="0" customWidth="1"/>
    <col min="19" max="19" width="16" style="0" customWidth="1"/>
    <col min="20" max="20" width="17" style="0" customWidth="1"/>
    <col min="21" max="16384" width="9.33203125" style="0" bestFit="1" customWidth="1"/>
  </cols>
  <sheetData>
    <row r="1" spans="1:20" ht="19.5" customHeight="1">
      <c r="A1" s="64"/>
      <c r="B1" s="65"/>
      <c r="C1" s="65"/>
      <c r="D1" s="65"/>
      <c r="E1" s="65"/>
      <c r="F1" s="65"/>
      <c r="G1" s="65"/>
      <c r="H1" s="65"/>
      <c r="I1" s="65"/>
      <c r="J1" s="65"/>
      <c r="K1" s="65"/>
      <c r="L1" s="65"/>
      <c r="M1" s="65"/>
      <c r="N1" s="65"/>
      <c r="O1" s="65"/>
      <c r="P1" s="65"/>
      <c r="Q1" s="65"/>
      <c r="R1" s="65"/>
      <c r="S1" s="138"/>
      <c r="T1" s="146" t="s">
        <v>57</v>
      </c>
    </row>
    <row r="2" spans="1:20" ht="19.5" customHeight="1">
      <c r="A2" s="67" t="s">
        <v>58</v>
      </c>
      <c r="B2" s="67"/>
      <c r="C2" s="67"/>
      <c r="D2" s="67"/>
      <c r="E2" s="67"/>
      <c r="F2" s="67"/>
      <c r="G2" s="67"/>
      <c r="H2" s="67"/>
      <c r="I2" s="67"/>
      <c r="J2" s="67"/>
      <c r="K2" s="67"/>
      <c r="L2" s="67"/>
      <c r="M2" s="67"/>
      <c r="N2" s="67"/>
      <c r="O2" s="67"/>
      <c r="P2" s="67"/>
      <c r="Q2" s="67"/>
      <c r="R2" s="67"/>
      <c r="S2" s="67"/>
      <c r="T2" s="67"/>
    </row>
    <row r="3" spans="1:20" ht="19.5" customHeight="1">
      <c r="A3" s="223" t="s">
        <v>5</v>
      </c>
      <c r="B3" s="223"/>
      <c r="C3" s="223"/>
      <c r="D3" s="223"/>
      <c r="E3" s="68"/>
      <c r="F3" s="93"/>
      <c r="G3" s="93"/>
      <c r="H3" s="93"/>
      <c r="I3" s="93"/>
      <c r="J3" s="130"/>
      <c r="K3" s="130"/>
      <c r="L3" s="130"/>
      <c r="M3" s="130"/>
      <c r="N3" s="130"/>
      <c r="O3" s="130"/>
      <c r="P3" s="130"/>
      <c r="Q3" s="130"/>
      <c r="R3" s="130"/>
      <c r="S3" s="139"/>
      <c r="T3" s="70" t="s">
        <v>6</v>
      </c>
    </row>
    <row r="4" spans="1:20" ht="19.5" customHeight="1">
      <c r="A4" s="71" t="s">
        <v>59</v>
      </c>
      <c r="B4" s="72"/>
      <c r="C4" s="72"/>
      <c r="D4" s="72"/>
      <c r="E4" s="73"/>
      <c r="F4" s="120" t="s">
        <v>60</v>
      </c>
      <c r="G4" s="152" t="s">
        <v>61</v>
      </c>
      <c r="H4" s="142" t="s">
        <v>62</v>
      </c>
      <c r="I4" s="150"/>
      <c r="J4" s="143"/>
      <c r="K4" s="120" t="s">
        <v>63</v>
      </c>
      <c r="L4" s="78"/>
      <c r="M4" s="226" t="s">
        <v>64</v>
      </c>
      <c r="N4" s="227" t="s">
        <v>65</v>
      </c>
      <c r="O4" s="228"/>
      <c r="P4" s="228"/>
      <c r="Q4" s="228"/>
      <c r="R4" s="238"/>
      <c r="S4" s="120" t="s">
        <v>66</v>
      </c>
      <c r="T4" s="78" t="s">
        <v>67</v>
      </c>
    </row>
    <row r="5" spans="1:20" ht="19.5" customHeight="1">
      <c r="A5" s="71" t="s">
        <v>68</v>
      </c>
      <c r="B5" s="72"/>
      <c r="C5" s="73"/>
      <c r="D5" s="151" t="s">
        <v>69</v>
      </c>
      <c r="E5" s="77" t="s">
        <v>70</v>
      </c>
      <c r="F5" s="78"/>
      <c r="G5" s="152"/>
      <c r="H5" s="224" t="s">
        <v>62</v>
      </c>
      <c r="I5" s="224" t="s">
        <v>71</v>
      </c>
      <c r="J5" s="224" t="s">
        <v>72</v>
      </c>
      <c r="K5" s="229" t="s">
        <v>73</v>
      </c>
      <c r="L5" s="78" t="s">
        <v>74</v>
      </c>
      <c r="M5" s="230"/>
      <c r="N5" s="231" t="s">
        <v>75</v>
      </c>
      <c r="O5" s="231" t="s">
        <v>76</v>
      </c>
      <c r="P5" s="231" t="s">
        <v>77</v>
      </c>
      <c r="Q5" s="231" t="s">
        <v>78</v>
      </c>
      <c r="R5" s="231" t="s">
        <v>79</v>
      </c>
      <c r="S5" s="78"/>
      <c r="T5" s="78"/>
    </row>
    <row r="6" spans="1:20" ht="30.75" customHeight="1">
      <c r="A6" s="80" t="s">
        <v>80</v>
      </c>
      <c r="B6" s="79" t="s">
        <v>81</v>
      </c>
      <c r="C6" s="81" t="s">
        <v>82</v>
      </c>
      <c r="D6" s="83"/>
      <c r="E6" s="83"/>
      <c r="F6" s="84"/>
      <c r="G6" s="155"/>
      <c r="H6" s="225"/>
      <c r="I6" s="225"/>
      <c r="J6" s="225"/>
      <c r="K6" s="232"/>
      <c r="L6" s="84"/>
      <c r="M6" s="233"/>
      <c r="N6" s="84"/>
      <c r="O6" s="84"/>
      <c r="P6" s="84"/>
      <c r="Q6" s="84"/>
      <c r="R6" s="84"/>
      <c r="S6" s="84"/>
      <c r="T6" s="84"/>
    </row>
    <row r="7" spans="1:20" ht="19.5" customHeight="1">
      <c r="A7" s="107" t="s">
        <v>20</v>
      </c>
      <c r="B7" s="107" t="s">
        <v>20</v>
      </c>
      <c r="C7" s="107" t="s">
        <v>20</v>
      </c>
      <c r="D7" s="107" t="s">
        <v>20</v>
      </c>
      <c r="E7" s="107" t="s">
        <v>60</v>
      </c>
      <c r="F7" s="109">
        <f aca="true" t="shared" si="0" ref="F7:F15">SUM(G7,H7,I7,J7,K7,M7,N7,S7,T7)</f>
        <v>1868758</v>
      </c>
      <c r="G7" s="110">
        <v>0</v>
      </c>
      <c r="H7" s="110">
        <v>1868758</v>
      </c>
      <c r="I7" s="110">
        <v>0</v>
      </c>
      <c r="J7" s="89">
        <v>0</v>
      </c>
      <c r="K7" s="234">
        <v>0</v>
      </c>
      <c r="L7" s="235" t="s">
        <v>20</v>
      </c>
      <c r="M7" s="236" t="s">
        <v>20</v>
      </c>
      <c r="N7" s="119">
        <f aca="true" t="shared" si="1" ref="N7:N15">SUM(O7:R7)</f>
        <v>0</v>
      </c>
      <c r="O7" s="237">
        <v>0</v>
      </c>
      <c r="P7" s="235"/>
      <c r="Q7" s="235"/>
      <c r="R7" s="239"/>
      <c r="S7" s="240">
        <v>0</v>
      </c>
      <c r="T7" s="241"/>
    </row>
    <row r="8" spans="1:20" ht="19.5" customHeight="1">
      <c r="A8" s="107" t="s">
        <v>20</v>
      </c>
      <c r="B8" s="107" t="s">
        <v>20</v>
      </c>
      <c r="C8" s="107" t="s">
        <v>20</v>
      </c>
      <c r="D8" s="107" t="s">
        <v>20</v>
      </c>
      <c r="E8" s="107" t="s">
        <v>0</v>
      </c>
      <c r="F8" s="109">
        <f t="shared" si="0"/>
        <v>1868758</v>
      </c>
      <c r="G8" s="110">
        <v>0</v>
      </c>
      <c r="H8" s="110">
        <v>1868758</v>
      </c>
      <c r="I8" s="110">
        <v>0</v>
      </c>
      <c r="J8" s="89">
        <v>0</v>
      </c>
      <c r="K8" s="234">
        <v>0</v>
      </c>
      <c r="L8" s="235" t="s">
        <v>20</v>
      </c>
      <c r="M8" s="236" t="s">
        <v>20</v>
      </c>
      <c r="N8" s="119">
        <f t="shared" si="1"/>
        <v>0</v>
      </c>
      <c r="O8" s="237">
        <v>0</v>
      </c>
      <c r="P8" s="235"/>
      <c r="Q8" s="235"/>
      <c r="R8" s="239"/>
      <c r="S8" s="240">
        <v>0</v>
      </c>
      <c r="T8" s="241"/>
    </row>
    <row r="9" spans="1:20" ht="19.5" customHeight="1">
      <c r="A9" s="107" t="s">
        <v>20</v>
      </c>
      <c r="B9" s="107" t="s">
        <v>20</v>
      </c>
      <c r="C9" s="107" t="s">
        <v>20</v>
      </c>
      <c r="D9" s="107" t="s">
        <v>83</v>
      </c>
      <c r="E9" s="107" t="s">
        <v>84</v>
      </c>
      <c r="F9" s="109">
        <f t="shared" si="0"/>
        <v>1868758</v>
      </c>
      <c r="G9" s="110">
        <v>0</v>
      </c>
      <c r="H9" s="110">
        <v>1868758</v>
      </c>
      <c r="I9" s="110">
        <v>0</v>
      </c>
      <c r="J9" s="89">
        <v>0</v>
      </c>
      <c r="K9" s="234">
        <v>0</v>
      </c>
      <c r="L9" s="235" t="s">
        <v>20</v>
      </c>
      <c r="M9" s="236" t="s">
        <v>20</v>
      </c>
      <c r="N9" s="119">
        <f t="shared" si="1"/>
        <v>0</v>
      </c>
      <c r="O9" s="237">
        <v>0</v>
      </c>
      <c r="P9" s="235"/>
      <c r="Q9" s="235"/>
      <c r="R9" s="239"/>
      <c r="S9" s="240">
        <v>0</v>
      </c>
      <c r="T9" s="241"/>
    </row>
    <row r="10" spans="1:20" ht="19.5" customHeight="1">
      <c r="A10" s="107" t="s">
        <v>85</v>
      </c>
      <c r="B10" s="107" t="s">
        <v>86</v>
      </c>
      <c r="C10" s="107" t="s">
        <v>87</v>
      </c>
      <c r="D10" s="107" t="s">
        <v>88</v>
      </c>
      <c r="E10" s="107" t="s">
        <v>89</v>
      </c>
      <c r="F10" s="109">
        <f t="shared" si="0"/>
        <v>1418095</v>
      </c>
      <c r="G10" s="110">
        <v>0</v>
      </c>
      <c r="H10" s="110">
        <v>1418095</v>
      </c>
      <c r="I10" s="110">
        <v>0</v>
      </c>
      <c r="J10" s="89">
        <v>0</v>
      </c>
      <c r="K10" s="234">
        <v>0</v>
      </c>
      <c r="L10" s="235" t="s">
        <v>20</v>
      </c>
      <c r="M10" s="236" t="s">
        <v>20</v>
      </c>
      <c r="N10" s="119">
        <f t="shared" si="1"/>
        <v>0</v>
      </c>
      <c r="O10" s="237">
        <v>0</v>
      </c>
      <c r="P10" s="235"/>
      <c r="Q10" s="235"/>
      <c r="R10" s="239"/>
      <c r="S10" s="240">
        <v>0</v>
      </c>
      <c r="T10" s="241"/>
    </row>
    <row r="11" spans="1:20" ht="19.5" customHeight="1">
      <c r="A11" s="107" t="s">
        <v>85</v>
      </c>
      <c r="B11" s="107" t="s">
        <v>90</v>
      </c>
      <c r="C11" s="107" t="s">
        <v>90</v>
      </c>
      <c r="D11" s="107" t="s">
        <v>88</v>
      </c>
      <c r="E11" s="107" t="s">
        <v>91</v>
      </c>
      <c r="F11" s="109">
        <f t="shared" si="0"/>
        <v>191175</v>
      </c>
      <c r="G11" s="110">
        <v>0</v>
      </c>
      <c r="H11" s="110">
        <v>191175</v>
      </c>
      <c r="I11" s="110">
        <v>0</v>
      </c>
      <c r="J11" s="89">
        <v>0</v>
      </c>
      <c r="K11" s="234">
        <v>0</v>
      </c>
      <c r="L11" s="235" t="s">
        <v>20</v>
      </c>
      <c r="M11" s="236" t="s">
        <v>20</v>
      </c>
      <c r="N11" s="119">
        <f t="shared" si="1"/>
        <v>0</v>
      </c>
      <c r="O11" s="237">
        <v>0</v>
      </c>
      <c r="P11" s="235"/>
      <c r="Q11" s="235"/>
      <c r="R11" s="239"/>
      <c r="S11" s="240">
        <v>0</v>
      </c>
      <c r="T11" s="241"/>
    </row>
    <row r="12" spans="1:20" ht="19.5" customHeight="1">
      <c r="A12" s="107" t="s">
        <v>92</v>
      </c>
      <c r="B12" s="107" t="s">
        <v>93</v>
      </c>
      <c r="C12" s="107" t="s">
        <v>86</v>
      </c>
      <c r="D12" s="107" t="s">
        <v>88</v>
      </c>
      <c r="E12" s="107" t="s">
        <v>94</v>
      </c>
      <c r="F12" s="109">
        <f t="shared" si="0"/>
        <v>55814</v>
      </c>
      <c r="G12" s="110">
        <v>0</v>
      </c>
      <c r="H12" s="110">
        <v>55814</v>
      </c>
      <c r="I12" s="110">
        <v>0</v>
      </c>
      <c r="J12" s="89">
        <v>0</v>
      </c>
      <c r="K12" s="234">
        <v>0</v>
      </c>
      <c r="L12" s="235" t="s">
        <v>20</v>
      </c>
      <c r="M12" s="236" t="s">
        <v>20</v>
      </c>
      <c r="N12" s="119">
        <f t="shared" si="1"/>
        <v>0</v>
      </c>
      <c r="O12" s="237">
        <v>0</v>
      </c>
      <c r="P12" s="235"/>
      <c r="Q12" s="235"/>
      <c r="R12" s="239"/>
      <c r="S12" s="240">
        <v>0</v>
      </c>
      <c r="T12" s="241"/>
    </row>
    <row r="13" spans="1:20" ht="19.5" customHeight="1">
      <c r="A13" s="107" t="s">
        <v>92</v>
      </c>
      <c r="B13" s="107" t="s">
        <v>93</v>
      </c>
      <c r="C13" s="107" t="s">
        <v>95</v>
      </c>
      <c r="D13" s="107" t="s">
        <v>88</v>
      </c>
      <c r="E13" s="107" t="s">
        <v>96</v>
      </c>
      <c r="F13" s="109">
        <f t="shared" si="0"/>
        <v>31023</v>
      </c>
      <c r="G13" s="110">
        <v>0</v>
      </c>
      <c r="H13" s="110">
        <v>31023</v>
      </c>
      <c r="I13" s="110">
        <v>0</v>
      </c>
      <c r="J13" s="89">
        <v>0</v>
      </c>
      <c r="K13" s="234">
        <v>0</v>
      </c>
      <c r="L13" s="235" t="s">
        <v>20</v>
      </c>
      <c r="M13" s="236" t="s">
        <v>20</v>
      </c>
      <c r="N13" s="119">
        <f t="shared" si="1"/>
        <v>0</v>
      </c>
      <c r="O13" s="237">
        <v>0</v>
      </c>
      <c r="P13" s="235"/>
      <c r="Q13" s="235"/>
      <c r="R13" s="239"/>
      <c r="S13" s="240">
        <v>0</v>
      </c>
      <c r="T13" s="241"/>
    </row>
    <row r="14" spans="1:20" ht="19.5" customHeight="1">
      <c r="A14" s="107" t="s">
        <v>92</v>
      </c>
      <c r="B14" s="107" t="s">
        <v>93</v>
      </c>
      <c r="C14" s="107" t="s">
        <v>97</v>
      </c>
      <c r="D14" s="107" t="s">
        <v>88</v>
      </c>
      <c r="E14" s="107" t="s">
        <v>98</v>
      </c>
      <c r="F14" s="109">
        <f t="shared" si="0"/>
        <v>29267</v>
      </c>
      <c r="G14" s="110">
        <v>0</v>
      </c>
      <c r="H14" s="110">
        <v>29267</v>
      </c>
      <c r="I14" s="110">
        <v>0</v>
      </c>
      <c r="J14" s="89">
        <v>0</v>
      </c>
      <c r="K14" s="234">
        <v>0</v>
      </c>
      <c r="L14" s="235" t="s">
        <v>20</v>
      </c>
      <c r="M14" s="236" t="s">
        <v>20</v>
      </c>
      <c r="N14" s="119">
        <f t="shared" si="1"/>
        <v>0</v>
      </c>
      <c r="O14" s="237">
        <v>0</v>
      </c>
      <c r="P14" s="235"/>
      <c r="Q14" s="235"/>
      <c r="R14" s="239"/>
      <c r="S14" s="240">
        <v>0</v>
      </c>
      <c r="T14" s="241"/>
    </row>
    <row r="15" spans="1:20" ht="19.5" customHeight="1">
      <c r="A15" s="107" t="s">
        <v>99</v>
      </c>
      <c r="B15" s="107" t="s">
        <v>95</v>
      </c>
      <c r="C15" s="107" t="s">
        <v>86</v>
      </c>
      <c r="D15" s="107" t="s">
        <v>88</v>
      </c>
      <c r="E15" s="107" t="s">
        <v>100</v>
      </c>
      <c r="F15" s="109">
        <f t="shared" si="0"/>
        <v>143384</v>
      </c>
      <c r="G15" s="110">
        <v>0</v>
      </c>
      <c r="H15" s="110">
        <v>143384</v>
      </c>
      <c r="I15" s="110">
        <v>0</v>
      </c>
      <c r="J15" s="89">
        <v>0</v>
      </c>
      <c r="K15" s="234">
        <v>0</v>
      </c>
      <c r="L15" s="235" t="s">
        <v>20</v>
      </c>
      <c r="M15" s="236" t="s">
        <v>20</v>
      </c>
      <c r="N15" s="119">
        <f t="shared" si="1"/>
        <v>0</v>
      </c>
      <c r="O15" s="237">
        <v>0</v>
      </c>
      <c r="P15" s="235"/>
      <c r="Q15" s="235"/>
      <c r="R15" s="239"/>
      <c r="S15" s="240">
        <v>0</v>
      </c>
      <c r="T15" s="241"/>
    </row>
  </sheetData>
  <sheetProtection/>
  <mergeCells count="23">
    <mergeCell ref="A2:T2"/>
    <mergeCell ref="A4:E4"/>
    <mergeCell ref="H4:J4"/>
    <mergeCell ref="K4:L4"/>
    <mergeCell ref="N4:R4"/>
    <mergeCell ref="A5:C5"/>
    <mergeCell ref="D5:D6"/>
    <mergeCell ref="E5:E6"/>
    <mergeCell ref="F4:F6"/>
    <mergeCell ref="G4:G6"/>
    <mergeCell ref="H5:H6"/>
    <mergeCell ref="I5:I6"/>
    <mergeCell ref="J5:J6"/>
    <mergeCell ref="K5:K6"/>
    <mergeCell ref="L5:L6"/>
    <mergeCell ref="M4:M6"/>
    <mergeCell ref="N5:N6"/>
    <mergeCell ref="O5:O6"/>
    <mergeCell ref="P5:P6"/>
    <mergeCell ref="Q5:Q6"/>
    <mergeCell ref="R5:R6"/>
    <mergeCell ref="S4:S6"/>
    <mergeCell ref="T4:T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showGridLines="0" showZeros="0" workbookViewId="0" topLeftCell="A1">
      <selection activeCell="A1" sqref="A1"/>
    </sheetView>
  </sheetViews>
  <sheetFormatPr defaultColWidth="9" defaultRowHeight="11.25"/>
  <cols>
    <col min="1" max="1" width="5" style="0" customWidth="1"/>
    <col min="2" max="3" width="3.66015625" style="0" customWidth="1"/>
    <col min="4" max="4" width="10.16015625" style="0" customWidth="1"/>
    <col min="5" max="5" width="50.83203125" style="0" customWidth="1"/>
    <col min="6" max="6" width="19.83203125" style="0" customWidth="1"/>
    <col min="7" max="8" width="17.33203125" style="0" customWidth="1"/>
    <col min="9" max="10" width="14.5" style="0" customWidth="1"/>
    <col min="11" max="12" width="10.66015625" style="0" customWidth="1"/>
    <col min="13" max="16384" width="9.33203125" style="0" bestFit="1" customWidth="1"/>
  </cols>
  <sheetData>
    <row r="1" spans="1:10" ht="19.5" customHeight="1">
      <c r="A1" s="90"/>
      <c r="B1" s="203"/>
      <c r="C1" s="203"/>
      <c r="D1" s="203"/>
      <c r="E1" s="203"/>
      <c r="F1" s="203"/>
      <c r="G1" s="203"/>
      <c r="H1" s="203"/>
      <c r="I1" s="203"/>
      <c r="J1" s="220" t="s">
        <v>101</v>
      </c>
    </row>
    <row r="2" spans="1:10" ht="19.5" customHeight="1">
      <c r="A2" s="67" t="s">
        <v>102</v>
      </c>
      <c r="B2" s="67"/>
      <c r="C2" s="67"/>
      <c r="D2" s="67"/>
      <c r="E2" s="67"/>
      <c r="F2" s="67"/>
      <c r="G2" s="67"/>
      <c r="H2" s="67"/>
      <c r="I2" s="67"/>
      <c r="J2" s="67"/>
    </row>
    <row r="3" spans="1:10" ht="19.5" customHeight="1">
      <c r="A3" s="157" t="s">
        <v>5</v>
      </c>
      <c r="B3" s="158"/>
      <c r="C3" s="158"/>
      <c r="D3" s="158"/>
      <c r="E3" s="158"/>
      <c r="F3" s="204"/>
      <c r="G3" s="204"/>
      <c r="H3" s="204"/>
      <c r="I3" s="204"/>
      <c r="J3" s="70" t="s">
        <v>6</v>
      </c>
    </row>
    <row r="4" spans="1:10" ht="19.5" customHeight="1">
      <c r="A4" s="159" t="s">
        <v>59</v>
      </c>
      <c r="B4" s="161"/>
      <c r="C4" s="161"/>
      <c r="D4" s="161"/>
      <c r="E4" s="160"/>
      <c r="F4" s="205" t="s">
        <v>60</v>
      </c>
      <c r="G4" s="206" t="s">
        <v>103</v>
      </c>
      <c r="H4" s="207" t="s">
        <v>104</v>
      </c>
      <c r="I4" s="207" t="s">
        <v>105</v>
      </c>
      <c r="J4" s="212" t="s">
        <v>106</v>
      </c>
    </row>
    <row r="5" spans="1:10" ht="19.5" customHeight="1">
      <c r="A5" s="159" t="s">
        <v>68</v>
      </c>
      <c r="B5" s="161"/>
      <c r="C5" s="160"/>
      <c r="D5" s="208" t="s">
        <v>69</v>
      </c>
      <c r="E5" s="209" t="s">
        <v>107</v>
      </c>
      <c r="F5" s="206"/>
      <c r="G5" s="206"/>
      <c r="H5" s="207"/>
      <c r="I5" s="207"/>
      <c r="J5" s="212"/>
    </row>
    <row r="6" spans="1:10" ht="15" customHeight="1">
      <c r="A6" s="210" t="s">
        <v>80</v>
      </c>
      <c r="B6" s="210" t="s">
        <v>81</v>
      </c>
      <c r="C6" s="211" t="s">
        <v>82</v>
      </c>
      <c r="D6" s="212"/>
      <c r="E6" s="213"/>
      <c r="F6" s="214"/>
      <c r="G6" s="214"/>
      <c r="H6" s="215"/>
      <c r="I6" s="215"/>
      <c r="J6" s="221"/>
    </row>
    <row r="7" spans="1:10" ht="19.5" customHeight="1">
      <c r="A7" s="216" t="s">
        <v>20</v>
      </c>
      <c r="B7" s="216" t="s">
        <v>20</v>
      </c>
      <c r="C7" s="216" t="s">
        <v>20</v>
      </c>
      <c r="D7" s="217" t="s">
        <v>20</v>
      </c>
      <c r="E7" s="217" t="s">
        <v>60</v>
      </c>
      <c r="F7" s="218">
        <f aca="true" t="shared" si="0" ref="F7:F15">SUM(G7:J7)</f>
        <v>1868758</v>
      </c>
      <c r="G7" s="219">
        <v>1868758</v>
      </c>
      <c r="H7" s="219">
        <v>0</v>
      </c>
      <c r="I7" s="219"/>
      <c r="J7" s="222"/>
    </row>
    <row r="8" spans="1:10" ht="19.5" customHeight="1">
      <c r="A8" s="216" t="s">
        <v>20</v>
      </c>
      <c r="B8" s="216" t="s">
        <v>20</v>
      </c>
      <c r="C8" s="216" t="s">
        <v>20</v>
      </c>
      <c r="D8" s="217" t="s">
        <v>20</v>
      </c>
      <c r="E8" s="217" t="s">
        <v>0</v>
      </c>
      <c r="F8" s="218">
        <f t="shared" si="0"/>
        <v>1868758</v>
      </c>
      <c r="G8" s="219">
        <v>1868758</v>
      </c>
      <c r="H8" s="219">
        <v>0</v>
      </c>
      <c r="I8" s="219"/>
      <c r="J8" s="222"/>
    </row>
    <row r="9" spans="1:10" ht="19.5" customHeight="1">
      <c r="A9" s="216" t="s">
        <v>20</v>
      </c>
      <c r="B9" s="216" t="s">
        <v>20</v>
      </c>
      <c r="C9" s="216" t="s">
        <v>20</v>
      </c>
      <c r="D9" s="217" t="s">
        <v>83</v>
      </c>
      <c r="E9" s="217" t="s">
        <v>84</v>
      </c>
      <c r="F9" s="218">
        <f t="shared" si="0"/>
        <v>1868758</v>
      </c>
      <c r="G9" s="219">
        <v>1868758</v>
      </c>
      <c r="H9" s="219">
        <v>0</v>
      </c>
      <c r="I9" s="219"/>
      <c r="J9" s="222"/>
    </row>
    <row r="10" spans="1:10" ht="19.5" customHeight="1">
      <c r="A10" s="216" t="s">
        <v>85</v>
      </c>
      <c r="B10" s="216" t="s">
        <v>86</v>
      </c>
      <c r="C10" s="216" t="s">
        <v>87</v>
      </c>
      <c r="D10" s="217" t="s">
        <v>88</v>
      </c>
      <c r="E10" s="217" t="s">
        <v>89</v>
      </c>
      <c r="F10" s="218">
        <f t="shared" si="0"/>
        <v>1418095</v>
      </c>
      <c r="G10" s="219">
        <v>1418095</v>
      </c>
      <c r="H10" s="219">
        <v>0</v>
      </c>
      <c r="I10" s="219"/>
      <c r="J10" s="222"/>
    </row>
    <row r="11" spans="1:10" ht="19.5" customHeight="1">
      <c r="A11" s="216" t="s">
        <v>85</v>
      </c>
      <c r="B11" s="216" t="s">
        <v>90</v>
      </c>
      <c r="C11" s="216" t="s">
        <v>90</v>
      </c>
      <c r="D11" s="217" t="s">
        <v>88</v>
      </c>
      <c r="E11" s="217" t="s">
        <v>91</v>
      </c>
      <c r="F11" s="218">
        <f t="shared" si="0"/>
        <v>191175</v>
      </c>
      <c r="G11" s="219">
        <v>191175</v>
      </c>
      <c r="H11" s="219">
        <v>0</v>
      </c>
      <c r="I11" s="219"/>
      <c r="J11" s="222"/>
    </row>
    <row r="12" spans="1:10" ht="19.5" customHeight="1">
      <c r="A12" s="216" t="s">
        <v>92</v>
      </c>
      <c r="B12" s="216" t="s">
        <v>93</v>
      </c>
      <c r="C12" s="216" t="s">
        <v>86</v>
      </c>
      <c r="D12" s="217" t="s">
        <v>88</v>
      </c>
      <c r="E12" s="217" t="s">
        <v>94</v>
      </c>
      <c r="F12" s="218">
        <f t="shared" si="0"/>
        <v>55814</v>
      </c>
      <c r="G12" s="219">
        <v>55814</v>
      </c>
      <c r="H12" s="219">
        <v>0</v>
      </c>
      <c r="I12" s="219"/>
      <c r="J12" s="222"/>
    </row>
    <row r="13" spans="1:10" ht="19.5" customHeight="1">
      <c r="A13" s="216" t="s">
        <v>92</v>
      </c>
      <c r="B13" s="216" t="s">
        <v>93</v>
      </c>
      <c r="C13" s="216" t="s">
        <v>95</v>
      </c>
      <c r="D13" s="217" t="s">
        <v>88</v>
      </c>
      <c r="E13" s="217" t="s">
        <v>96</v>
      </c>
      <c r="F13" s="218">
        <f t="shared" si="0"/>
        <v>31023</v>
      </c>
      <c r="G13" s="219">
        <v>31023</v>
      </c>
      <c r="H13" s="219">
        <v>0</v>
      </c>
      <c r="I13" s="219"/>
      <c r="J13" s="222"/>
    </row>
    <row r="14" spans="1:10" ht="19.5" customHeight="1">
      <c r="A14" s="216" t="s">
        <v>92</v>
      </c>
      <c r="B14" s="216" t="s">
        <v>93</v>
      </c>
      <c r="C14" s="216" t="s">
        <v>97</v>
      </c>
      <c r="D14" s="217" t="s">
        <v>88</v>
      </c>
      <c r="E14" s="217" t="s">
        <v>98</v>
      </c>
      <c r="F14" s="218">
        <f t="shared" si="0"/>
        <v>29267</v>
      </c>
      <c r="G14" s="219">
        <v>29267</v>
      </c>
      <c r="H14" s="219">
        <v>0</v>
      </c>
      <c r="I14" s="219"/>
      <c r="J14" s="222"/>
    </row>
    <row r="15" spans="1:10" ht="19.5" customHeight="1">
      <c r="A15" s="216" t="s">
        <v>99</v>
      </c>
      <c r="B15" s="216" t="s">
        <v>95</v>
      </c>
      <c r="C15" s="216" t="s">
        <v>86</v>
      </c>
      <c r="D15" s="217" t="s">
        <v>88</v>
      </c>
      <c r="E15" s="217" t="s">
        <v>100</v>
      </c>
      <c r="F15" s="218">
        <f t="shared" si="0"/>
        <v>143384</v>
      </c>
      <c r="G15" s="219">
        <v>143384</v>
      </c>
      <c r="H15" s="219">
        <v>0</v>
      </c>
      <c r="I15" s="219"/>
      <c r="J15" s="222"/>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
      <selection activeCell="A1" sqref="A1"/>
    </sheetView>
  </sheetViews>
  <sheetFormatPr defaultColWidth="9"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 min="9" max="16384" width="9.33203125" style="0" bestFit="1" customWidth="1"/>
  </cols>
  <sheetData>
    <row r="1" spans="1:8" ht="15.75" customHeight="1">
      <c r="A1" s="156"/>
      <c r="B1" s="156"/>
      <c r="C1" s="156"/>
      <c r="D1" s="156"/>
      <c r="E1" s="156"/>
      <c r="F1" s="156"/>
      <c r="G1" s="156"/>
      <c r="H1" s="70" t="s">
        <v>108</v>
      </c>
    </row>
    <row r="2" spans="1:8" ht="20.25" customHeight="1">
      <c r="A2" s="67" t="s">
        <v>109</v>
      </c>
      <c r="B2" s="67"/>
      <c r="C2" s="67"/>
      <c r="D2" s="67"/>
      <c r="E2" s="67"/>
      <c r="F2" s="67"/>
      <c r="G2" s="67"/>
      <c r="H2" s="67"/>
    </row>
    <row r="3" spans="1:8" ht="20.25" customHeight="1">
      <c r="A3" s="157" t="s">
        <v>5</v>
      </c>
      <c r="B3" s="158"/>
      <c r="C3" s="90"/>
      <c r="D3" s="90"/>
      <c r="E3" s="90"/>
      <c r="F3" s="90"/>
      <c r="G3" s="90"/>
      <c r="H3" s="70" t="s">
        <v>6</v>
      </c>
    </row>
    <row r="4" spans="1:8" ht="20.25" customHeight="1">
      <c r="A4" s="159" t="s">
        <v>7</v>
      </c>
      <c r="B4" s="160"/>
      <c r="C4" s="159" t="s">
        <v>8</v>
      </c>
      <c r="D4" s="161"/>
      <c r="E4" s="161"/>
      <c r="F4" s="161"/>
      <c r="G4" s="161"/>
      <c r="H4" s="160"/>
    </row>
    <row r="5" spans="1:8" ht="34.5" customHeight="1">
      <c r="A5" s="162" t="s">
        <v>9</v>
      </c>
      <c r="B5" s="163" t="s">
        <v>10</v>
      </c>
      <c r="C5" s="162" t="s">
        <v>9</v>
      </c>
      <c r="D5" s="164" t="s">
        <v>60</v>
      </c>
      <c r="E5" s="163" t="s">
        <v>110</v>
      </c>
      <c r="F5" s="165" t="s">
        <v>111</v>
      </c>
      <c r="G5" s="164" t="s">
        <v>112</v>
      </c>
      <c r="H5" s="166" t="s">
        <v>113</v>
      </c>
    </row>
    <row r="6" spans="1:8" ht="20.25" customHeight="1">
      <c r="A6" s="167" t="s">
        <v>114</v>
      </c>
      <c r="B6" s="168">
        <f>SUM(B7:B9)</f>
        <v>1868758</v>
      </c>
      <c r="C6" s="169" t="s">
        <v>115</v>
      </c>
      <c r="D6" s="168">
        <f>SUM(E6,F6,G6,H6)</f>
        <v>1868758</v>
      </c>
      <c r="E6" s="168">
        <f>SUM(E7:E34)</f>
        <v>1868758</v>
      </c>
      <c r="F6" s="168">
        <f>SUM(F7:F34)</f>
        <v>0</v>
      </c>
      <c r="G6" s="168">
        <f>SUM(G7:G34)</f>
        <v>0</v>
      </c>
      <c r="H6" s="168">
        <f>SUM(H7:H34)</f>
        <v>0</v>
      </c>
    </row>
    <row r="7" spans="1:8" ht="20.25" customHeight="1">
      <c r="A7" s="167" t="s">
        <v>116</v>
      </c>
      <c r="B7" s="168">
        <v>1868758</v>
      </c>
      <c r="C7" s="169" t="s">
        <v>117</v>
      </c>
      <c r="D7" s="170">
        <f aca="true" t="shared" si="0" ref="D7:D35">SUM(E7:H7)</f>
        <v>0</v>
      </c>
      <c r="E7" s="168">
        <v>0</v>
      </c>
      <c r="F7" s="168">
        <v>0</v>
      </c>
      <c r="G7" s="171">
        <v>0</v>
      </c>
      <c r="H7" s="168">
        <v>0</v>
      </c>
    </row>
    <row r="8" spans="1:8" ht="20.25" customHeight="1">
      <c r="A8" s="167" t="s">
        <v>118</v>
      </c>
      <c r="B8" s="172">
        <v>0</v>
      </c>
      <c r="C8" s="169" t="s">
        <v>119</v>
      </c>
      <c r="D8" s="170">
        <f t="shared" si="0"/>
        <v>0</v>
      </c>
      <c r="E8" s="172">
        <v>0</v>
      </c>
      <c r="F8" s="172">
        <v>0</v>
      </c>
      <c r="G8" s="171">
        <v>0</v>
      </c>
      <c r="H8" s="172">
        <v>0</v>
      </c>
    </row>
    <row r="9" spans="1:8" ht="20.25" customHeight="1">
      <c r="A9" s="167" t="s">
        <v>120</v>
      </c>
      <c r="B9" s="173">
        <v>0</v>
      </c>
      <c r="C9" s="169" t="s">
        <v>121</v>
      </c>
      <c r="D9" s="170">
        <f t="shared" si="0"/>
        <v>0</v>
      </c>
      <c r="E9" s="172">
        <v>0</v>
      </c>
      <c r="F9" s="172">
        <v>0</v>
      </c>
      <c r="G9" s="171">
        <v>0</v>
      </c>
      <c r="H9" s="172">
        <v>0</v>
      </c>
    </row>
    <row r="10" spans="1:8" ht="20.25" customHeight="1">
      <c r="A10" s="167" t="s">
        <v>122</v>
      </c>
      <c r="B10" s="174">
        <f>SUM(B11:B14)</f>
        <v>0</v>
      </c>
      <c r="C10" s="169" t="s">
        <v>123</v>
      </c>
      <c r="D10" s="170">
        <f t="shared" si="0"/>
        <v>0</v>
      </c>
      <c r="E10" s="172">
        <v>0</v>
      </c>
      <c r="F10" s="172">
        <v>0</v>
      </c>
      <c r="G10" s="171">
        <v>0</v>
      </c>
      <c r="H10" s="172">
        <v>0</v>
      </c>
    </row>
    <row r="11" spans="1:8" ht="20.25" customHeight="1">
      <c r="A11" s="167" t="s">
        <v>116</v>
      </c>
      <c r="B11" s="172">
        <v>0</v>
      </c>
      <c r="C11" s="169" t="s">
        <v>124</v>
      </c>
      <c r="D11" s="170">
        <f t="shared" si="0"/>
        <v>0</v>
      </c>
      <c r="E11" s="172">
        <v>0</v>
      </c>
      <c r="F11" s="172">
        <v>0</v>
      </c>
      <c r="G11" s="171">
        <v>0</v>
      </c>
      <c r="H11" s="172">
        <v>0</v>
      </c>
    </row>
    <row r="12" spans="1:8" ht="20.25" customHeight="1">
      <c r="A12" s="167" t="s">
        <v>118</v>
      </c>
      <c r="B12" s="172">
        <v>0</v>
      </c>
      <c r="C12" s="169" t="s">
        <v>125</v>
      </c>
      <c r="D12" s="170">
        <f t="shared" si="0"/>
        <v>0</v>
      </c>
      <c r="E12" s="172">
        <v>0</v>
      </c>
      <c r="F12" s="172">
        <v>0</v>
      </c>
      <c r="G12" s="171">
        <v>0</v>
      </c>
      <c r="H12" s="172">
        <v>0</v>
      </c>
    </row>
    <row r="13" spans="1:8" ht="20.25" customHeight="1">
      <c r="A13" s="167" t="s">
        <v>120</v>
      </c>
      <c r="B13" s="172">
        <v>0</v>
      </c>
      <c r="C13" s="169" t="s">
        <v>126</v>
      </c>
      <c r="D13" s="170">
        <f t="shared" si="0"/>
        <v>0</v>
      </c>
      <c r="E13" s="172">
        <v>0</v>
      </c>
      <c r="F13" s="172">
        <v>0</v>
      </c>
      <c r="G13" s="171">
        <v>0</v>
      </c>
      <c r="H13" s="172">
        <v>0</v>
      </c>
    </row>
    <row r="14" spans="1:8" ht="20.25" customHeight="1">
      <c r="A14" s="167" t="s">
        <v>127</v>
      </c>
      <c r="B14" s="173"/>
      <c r="C14" s="169" t="s">
        <v>128</v>
      </c>
      <c r="D14" s="170">
        <f t="shared" si="0"/>
        <v>1609270</v>
      </c>
      <c r="E14" s="172">
        <v>1609270</v>
      </c>
      <c r="F14" s="172">
        <v>0</v>
      </c>
      <c r="G14" s="171">
        <v>0</v>
      </c>
      <c r="H14" s="172">
        <v>0</v>
      </c>
    </row>
    <row r="15" spans="1:8" ht="20.25" customHeight="1">
      <c r="A15" s="175"/>
      <c r="B15" s="176"/>
      <c r="C15" s="177" t="s">
        <v>129</v>
      </c>
      <c r="D15" s="170">
        <f t="shared" si="0"/>
        <v>0</v>
      </c>
      <c r="E15" s="172">
        <v>0</v>
      </c>
      <c r="F15" s="172">
        <v>0</v>
      </c>
      <c r="G15" s="171">
        <v>0</v>
      </c>
      <c r="H15" s="172">
        <v>0</v>
      </c>
    </row>
    <row r="16" spans="1:8" ht="20.25" customHeight="1">
      <c r="A16" s="175"/>
      <c r="B16" s="173"/>
      <c r="C16" s="177" t="s">
        <v>130</v>
      </c>
      <c r="D16" s="170">
        <f t="shared" si="0"/>
        <v>116104</v>
      </c>
      <c r="E16" s="172">
        <v>116104</v>
      </c>
      <c r="F16" s="172">
        <v>0</v>
      </c>
      <c r="G16" s="171">
        <v>0</v>
      </c>
      <c r="H16" s="172">
        <v>0</v>
      </c>
    </row>
    <row r="17" spans="1:8" ht="20.25" customHeight="1">
      <c r="A17" s="175"/>
      <c r="B17" s="173"/>
      <c r="C17" s="177" t="s">
        <v>131</v>
      </c>
      <c r="D17" s="170">
        <f t="shared" si="0"/>
        <v>0</v>
      </c>
      <c r="E17" s="172">
        <v>0</v>
      </c>
      <c r="F17" s="172">
        <v>0</v>
      </c>
      <c r="G17" s="171">
        <v>0</v>
      </c>
      <c r="H17" s="172">
        <v>0</v>
      </c>
    </row>
    <row r="18" spans="1:8" ht="20.25" customHeight="1">
      <c r="A18" s="175"/>
      <c r="B18" s="173"/>
      <c r="C18" s="177" t="s">
        <v>132</v>
      </c>
      <c r="D18" s="170">
        <f t="shared" si="0"/>
        <v>0</v>
      </c>
      <c r="E18" s="172">
        <v>0</v>
      </c>
      <c r="F18" s="172">
        <v>0</v>
      </c>
      <c r="G18" s="171">
        <v>0</v>
      </c>
      <c r="H18" s="172">
        <v>0</v>
      </c>
    </row>
    <row r="19" spans="1:8" ht="20.25" customHeight="1">
      <c r="A19" s="175"/>
      <c r="B19" s="173"/>
      <c r="C19" s="177" t="s">
        <v>133</v>
      </c>
      <c r="D19" s="170">
        <f t="shared" si="0"/>
        <v>0</v>
      </c>
      <c r="E19" s="172">
        <v>0</v>
      </c>
      <c r="F19" s="172">
        <v>0</v>
      </c>
      <c r="G19" s="171">
        <v>0</v>
      </c>
      <c r="H19" s="172">
        <v>0</v>
      </c>
    </row>
    <row r="20" spans="1:8" ht="20.25" customHeight="1">
      <c r="A20" s="175"/>
      <c r="B20" s="173"/>
      <c r="C20" s="177" t="s">
        <v>134</v>
      </c>
      <c r="D20" s="170">
        <f t="shared" si="0"/>
        <v>0</v>
      </c>
      <c r="E20" s="172">
        <v>0</v>
      </c>
      <c r="F20" s="172">
        <v>0</v>
      </c>
      <c r="G20" s="171">
        <v>0</v>
      </c>
      <c r="H20" s="172">
        <v>0</v>
      </c>
    </row>
    <row r="21" spans="1:8" ht="20.25" customHeight="1">
      <c r="A21" s="175"/>
      <c r="B21" s="173"/>
      <c r="C21" s="177" t="s">
        <v>135</v>
      </c>
      <c r="D21" s="170">
        <f t="shared" si="0"/>
        <v>0</v>
      </c>
      <c r="E21" s="172">
        <v>0</v>
      </c>
      <c r="F21" s="172">
        <v>0</v>
      </c>
      <c r="G21" s="171">
        <v>0</v>
      </c>
      <c r="H21" s="172">
        <v>0</v>
      </c>
    </row>
    <row r="22" spans="1:8" ht="20.25" customHeight="1">
      <c r="A22" s="175"/>
      <c r="B22" s="173"/>
      <c r="C22" s="177" t="s">
        <v>136</v>
      </c>
      <c r="D22" s="170">
        <f t="shared" si="0"/>
        <v>0</v>
      </c>
      <c r="E22" s="172">
        <v>0</v>
      </c>
      <c r="F22" s="172">
        <v>0</v>
      </c>
      <c r="G22" s="171">
        <v>0</v>
      </c>
      <c r="H22" s="172">
        <v>0</v>
      </c>
    </row>
    <row r="23" spans="1:8" ht="20.25" customHeight="1">
      <c r="A23" s="175"/>
      <c r="B23" s="173"/>
      <c r="C23" s="177" t="s">
        <v>137</v>
      </c>
      <c r="D23" s="170">
        <f t="shared" si="0"/>
        <v>0</v>
      </c>
      <c r="E23" s="172">
        <v>0</v>
      </c>
      <c r="F23" s="172">
        <v>0</v>
      </c>
      <c r="G23" s="171">
        <v>0</v>
      </c>
      <c r="H23" s="172">
        <v>0</v>
      </c>
    </row>
    <row r="24" spans="1:8" ht="20.25" customHeight="1">
      <c r="A24" s="175"/>
      <c r="B24" s="173"/>
      <c r="C24" s="177" t="s">
        <v>138</v>
      </c>
      <c r="D24" s="170">
        <f t="shared" si="0"/>
        <v>0</v>
      </c>
      <c r="E24" s="172">
        <v>0</v>
      </c>
      <c r="F24" s="172">
        <v>0</v>
      </c>
      <c r="G24" s="171">
        <v>0</v>
      </c>
      <c r="H24" s="172">
        <v>0</v>
      </c>
    </row>
    <row r="25" spans="1:8" ht="20.25" customHeight="1">
      <c r="A25" s="175"/>
      <c r="B25" s="173"/>
      <c r="C25" s="177" t="s">
        <v>139</v>
      </c>
      <c r="D25" s="170">
        <f t="shared" si="0"/>
        <v>0</v>
      </c>
      <c r="E25" s="172">
        <v>0</v>
      </c>
      <c r="F25" s="172">
        <v>0</v>
      </c>
      <c r="G25" s="171">
        <v>0</v>
      </c>
      <c r="H25" s="172">
        <v>0</v>
      </c>
    </row>
    <row r="26" spans="1:8" ht="20.25" customHeight="1">
      <c r="A26" s="178"/>
      <c r="B26" s="173"/>
      <c r="C26" s="177" t="s">
        <v>140</v>
      </c>
      <c r="D26" s="170">
        <f t="shared" si="0"/>
        <v>143384</v>
      </c>
      <c r="E26" s="172">
        <v>143384</v>
      </c>
      <c r="F26" s="172">
        <v>0</v>
      </c>
      <c r="G26" s="171">
        <v>0</v>
      </c>
      <c r="H26" s="172">
        <v>0</v>
      </c>
    </row>
    <row r="27" spans="1:8" ht="20.25" customHeight="1">
      <c r="A27" s="178"/>
      <c r="B27" s="173"/>
      <c r="C27" s="177" t="s">
        <v>141</v>
      </c>
      <c r="D27" s="170">
        <f t="shared" si="0"/>
        <v>0</v>
      </c>
      <c r="E27" s="172">
        <v>0</v>
      </c>
      <c r="F27" s="172">
        <v>0</v>
      </c>
      <c r="G27" s="171">
        <v>0</v>
      </c>
      <c r="H27" s="172">
        <v>0</v>
      </c>
    </row>
    <row r="28" spans="1:8" ht="20.25" customHeight="1">
      <c r="A28" s="178"/>
      <c r="B28" s="173"/>
      <c r="C28" s="177" t="s">
        <v>142</v>
      </c>
      <c r="D28" s="170">
        <f t="shared" si="0"/>
        <v>0</v>
      </c>
      <c r="E28" s="172">
        <v>0</v>
      </c>
      <c r="F28" s="172">
        <v>0</v>
      </c>
      <c r="G28" s="171">
        <v>0</v>
      </c>
      <c r="H28" s="172">
        <v>0</v>
      </c>
    </row>
    <row r="29" spans="1:8" ht="20.25" customHeight="1">
      <c r="A29" s="178"/>
      <c r="B29" s="173"/>
      <c r="C29" s="177" t="s">
        <v>143</v>
      </c>
      <c r="D29" s="170">
        <f t="shared" si="0"/>
        <v>0</v>
      </c>
      <c r="E29" s="172">
        <v>0</v>
      </c>
      <c r="F29" s="172">
        <v>0</v>
      </c>
      <c r="G29" s="171">
        <v>0</v>
      </c>
      <c r="H29" s="172">
        <v>0</v>
      </c>
    </row>
    <row r="30" spans="1:8" ht="20.25" customHeight="1">
      <c r="A30" s="178"/>
      <c r="B30" s="173"/>
      <c r="C30" s="177" t="s">
        <v>144</v>
      </c>
      <c r="D30" s="170">
        <f t="shared" si="0"/>
        <v>0</v>
      </c>
      <c r="E30" s="172">
        <v>0</v>
      </c>
      <c r="F30" s="172">
        <v>0</v>
      </c>
      <c r="G30" s="171">
        <v>0</v>
      </c>
      <c r="H30" s="172">
        <v>0</v>
      </c>
    </row>
    <row r="31" spans="1:8" ht="20.25" customHeight="1">
      <c r="A31" s="178"/>
      <c r="B31" s="173"/>
      <c r="C31" s="177" t="s">
        <v>145</v>
      </c>
      <c r="D31" s="170">
        <f t="shared" si="0"/>
        <v>0</v>
      </c>
      <c r="E31" s="172">
        <v>0</v>
      </c>
      <c r="F31" s="172">
        <v>0</v>
      </c>
      <c r="G31" s="171">
        <v>0</v>
      </c>
      <c r="H31" s="172">
        <v>0</v>
      </c>
    </row>
    <row r="32" spans="1:8" ht="20.25" customHeight="1">
      <c r="A32" s="178"/>
      <c r="B32" s="173"/>
      <c r="C32" s="177" t="s">
        <v>146</v>
      </c>
      <c r="D32" s="170">
        <f t="shared" si="0"/>
        <v>0</v>
      </c>
      <c r="E32" s="172">
        <v>0</v>
      </c>
      <c r="F32" s="172">
        <v>0</v>
      </c>
      <c r="G32" s="171">
        <v>0</v>
      </c>
      <c r="H32" s="172">
        <v>0</v>
      </c>
    </row>
    <row r="33" spans="1:8" ht="20.25" customHeight="1">
      <c r="A33" s="178"/>
      <c r="B33" s="173"/>
      <c r="C33" s="177" t="s">
        <v>147</v>
      </c>
      <c r="D33" s="170">
        <f t="shared" si="0"/>
        <v>0</v>
      </c>
      <c r="E33" s="172">
        <v>0</v>
      </c>
      <c r="F33" s="172">
        <v>0</v>
      </c>
      <c r="G33" s="171">
        <v>0</v>
      </c>
      <c r="H33" s="172">
        <v>0</v>
      </c>
    </row>
    <row r="34" spans="1:8" ht="20.25" customHeight="1">
      <c r="A34" s="178"/>
      <c r="B34" s="173"/>
      <c r="C34" s="177" t="s">
        <v>148</v>
      </c>
      <c r="D34" s="170">
        <f t="shared" si="0"/>
        <v>0</v>
      </c>
      <c r="E34" s="179">
        <v>0</v>
      </c>
      <c r="F34" s="179">
        <v>0</v>
      </c>
      <c r="G34" s="180">
        <v>0</v>
      </c>
      <c r="H34" s="179">
        <v>0</v>
      </c>
    </row>
    <row r="35" spans="1:8" ht="20.25" customHeight="1">
      <c r="A35" s="181"/>
      <c r="B35" s="182"/>
      <c r="C35" s="177" t="s">
        <v>149</v>
      </c>
      <c r="D35" s="170">
        <f t="shared" si="0"/>
        <v>0</v>
      </c>
      <c r="E35" s="183">
        <v>0</v>
      </c>
      <c r="F35" s="183">
        <v>0</v>
      </c>
      <c r="G35" s="184">
        <v>0</v>
      </c>
      <c r="H35" s="185">
        <v>0</v>
      </c>
    </row>
    <row r="36" spans="1:8" ht="20.25" customHeight="1">
      <c r="A36" s="181"/>
      <c r="B36" s="182"/>
      <c r="C36" s="177" t="s">
        <v>150</v>
      </c>
      <c r="D36" s="186"/>
      <c r="E36" s="187"/>
      <c r="F36" s="187"/>
      <c r="G36" s="188"/>
      <c r="H36" s="189"/>
    </row>
    <row r="37" spans="1:8" ht="20.25" customHeight="1">
      <c r="A37" s="181"/>
      <c r="B37" s="182"/>
      <c r="C37" s="177"/>
      <c r="D37" s="186"/>
      <c r="E37" s="170"/>
      <c r="F37" s="170" t="s">
        <v>20</v>
      </c>
      <c r="G37" s="170"/>
      <c r="H37" s="170"/>
    </row>
    <row r="38" spans="1:8" ht="20.25" customHeight="1">
      <c r="A38" s="178"/>
      <c r="B38" s="173"/>
      <c r="C38" s="190" t="s">
        <v>151</v>
      </c>
      <c r="D38" s="170">
        <f>SUM(E38:H38)</f>
        <v>0</v>
      </c>
      <c r="E38" s="191"/>
      <c r="F38" s="191"/>
      <c r="G38" s="192" t="s">
        <v>20</v>
      </c>
      <c r="H38" s="193"/>
    </row>
    <row r="39" spans="1:8" ht="20.25" customHeight="1">
      <c r="A39" s="178"/>
      <c r="B39" s="182"/>
      <c r="C39" s="190"/>
      <c r="D39" s="170"/>
      <c r="E39" s="194"/>
      <c r="F39" s="194"/>
      <c r="G39" s="195" t="s">
        <v>20</v>
      </c>
      <c r="H39" s="196"/>
    </row>
    <row r="40" spans="1:8" ht="20.25" customHeight="1">
      <c r="A40" s="181" t="s">
        <v>55</v>
      </c>
      <c r="B40" s="197">
        <f>SUM(B6,B10)</f>
        <v>1868758</v>
      </c>
      <c r="C40" s="198" t="s">
        <v>56</v>
      </c>
      <c r="D40" s="170">
        <f>SUM(E40:H40)</f>
        <v>1868758</v>
      </c>
      <c r="E40" s="197">
        <f>SUM(E7:E38)</f>
        <v>1868758</v>
      </c>
      <c r="F40" s="197">
        <f>SUM(F7:F38)</f>
        <v>0</v>
      </c>
      <c r="G40" s="197">
        <f>SUM(G7:G38)</f>
        <v>0</v>
      </c>
      <c r="H40" s="199">
        <f>SUM(H7:H38)</f>
        <v>0</v>
      </c>
    </row>
    <row r="41" spans="1:8" ht="20.25" customHeight="1">
      <c r="A41" s="200"/>
      <c r="B41" s="201"/>
      <c r="C41" s="202"/>
      <c r="D41" s="202"/>
      <c r="E41" s="202"/>
      <c r="F41" s="202"/>
      <c r="G41" s="202" t="s">
        <v>20</v>
      </c>
      <c r="H41" s="156"/>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26"/>
  <sheetViews>
    <sheetView showGridLines="0" showZeros="0" workbookViewId="0" topLeftCell="A1">
      <selection activeCell="A1" sqref="A1"/>
    </sheetView>
  </sheetViews>
  <sheetFormatPr defaultColWidth="9" defaultRowHeight="11.25"/>
  <cols>
    <col min="1" max="1" width="4.83203125" style="0" customWidth="1"/>
    <col min="2" max="2" width="8.66015625" style="0" customWidth="1"/>
    <col min="3" max="3" width="9.16015625" style="0" customWidth="1"/>
    <col min="4" max="4" width="38" style="0" customWidth="1"/>
    <col min="5" max="5" width="17.5" style="0" customWidth="1"/>
    <col min="6" max="6" width="16.66015625" style="0" customWidth="1"/>
    <col min="7" max="7" width="17.16015625" style="0" customWidth="1"/>
    <col min="8" max="9" width="15" style="0" customWidth="1"/>
    <col min="10" max="12" width="11.16015625" style="0" customWidth="1"/>
    <col min="13" max="15" width="8.66015625" style="0" customWidth="1"/>
    <col min="16" max="19" width="9.5" style="0" customWidth="1"/>
    <col min="20" max="25" width="8.16015625" style="0" customWidth="1"/>
    <col min="26" max="35" width="8.5" style="0" customWidth="1"/>
    <col min="36" max="16384" width="9.33203125" style="0" bestFit="1" customWidth="1"/>
  </cols>
  <sheetData>
    <row r="1" spans="1:35" ht="19.5" customHeight="1">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6" t="s">
        <v>152</v>
      </c>
    </row>
    <row r="2" spans="1:35" s="147" customFormat="1" ht="19.5" customHeight="1">
      <c r="A2" s="67" t="s">
        <v>153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row>
    <row r="3" spans="1:35" ht="19.5" customHeight="1">
      <c r="A3" s="113" t="s">
        <v>5</v>
      </c>
      <c r="B3" s="68"/>
      <c r="C3" s="68"/>
      <c r="D3" s="68"/>
      <c r="E3" s="93"/>
      <c r="F3" s="93"/>
      <c r="G3" s="93"/>
      <c r="H3" s="93"/>
      <c r="I3" s="93"/>
      <c r="J3" s="93"/>
      <c r="K3" s="93"/>
      <c r="L3" s="93"/>
      <c r="M3" s="93"/>
      <c r="N3" s="93"/>
      <c r="O3" s="93"/>
      <c r="P3" s="93"/>
      <c r="Q3" s="130"/>
      <c r="R3" s="130"/>
      <c r="S3" s="130"/>
      <c r="T3" s="130"/>
      <c r="U3" s="130"/>
      <c r="V3" s="130"/>
      <c r="W3" s="130"/>
      <c r="X3" s="130"/>
      <c r="Y3" s="130"/>
      <c r="Z3" s="130"/>
      <c r="AA3" s="130"/>
      <c r="AB3" s="130"/>
      <c r="AC3" s="130"/>
      <c r="AD3" s="130"/>
      <c r="AE3" s="130"/>
      <c r="AF3" s="130"/>
      <c r="AG3" s="130"/>
      <c r="AH3" s="130"/>
      <c r="AI3" s="66" t="s">
        <v>6</v>
      </c>
    </row>
    <row r="4" spans="1:35" ht="19.5" customHeight="1">
      <c r="A4" s="71" t="s">
        <v>59</v>
      </c>
      <c r="B4" s="72"/>
      <c r="C4" s="148"/>
      <c r="D4" s="73"/>
      <c r="E4" s="149" t="s">
        <v>154</v>
      </c>
      <c r="F4" s="142" t="s">
        <v>155</v>
      </c>
      <c r="G4" s="150"/>
      <c r="H4" s="150"/>
      <c r="I4" s="150"/>
      <c r="J4" s="150"/>
      <c r="K4" s="150"/>
      <c r="L4" s="150"/>
      <c r="M4" s="150"/>
      <c r="N4" s="150"/>
      <c r="O4" s="143"/>
      <c r="P4" s="142" t="s">
        <v>156</v>
      </c>
      <c r="Q4" s="150"/>
      <c r="R4" s="150"/>
      <c r="S4" s="150"/>
      <c r="T4" s="150"/>
      <c r="U4" s="150"/>
      <c r="V4" s="150"/>
      <c r="W4" s="150"/>
      <c r="X4" s="150"/>
      <c r="Y4" s="143"/>
      <c r="Z4" s="142" t="s">
        <v>157</v>
      </c>
      <c r="AA4" s="150"/>
      <c r="AB4" s="150"/>
      <c r="AC4" s="150"/>
      <c r="AD4" s="150"/>
      <c r="AE4" s="150"/>
      <c r="AF4" s="150"/>
      <c r="AG4" s="150"/>
      <c r="AH4" s="150"/>
      <c r="AI4" s="143"/>
    </row>
    <row r="5" spans="1:35" ht="21" customHeight="1">
      <c r="A5" s="71" t="s">
        <v>68</v>
      </c>
      <c r="B5" s="72"/>
      <c r="C5" s="132" t="s">
        <v>69</v>
      </c>
      <c r="D5" s="151" t="s">
        <v>70</v>
      </c>
      <c r="E5" s="152"/>
      <c r="F5" s="132" t="s">
        <v>60</v>
      </c>
      <c r="G5" s="132" t="s">
        <v>158</v>
      </c>
      <c r="H5" s="132"/>
      <c r="I5" s="132"/>
      <c r="J5" s="132" t="s">
        <v>159</v>
      </c>
      <c r="K5" s="132"/>
      <c r="L5" s="132"/>
      <c r="M5" s="132" t="s">
        <v>160</v>
      </c>
      <c r="N5" s="132"/>
      <c r="O5" s="132"/>
      <c r="P5" s="132" t="s">
        <v>60</v>
      </c>
      <c r="Q5" s="132" t="s">
        <v>158</v>
      </c>
      <c r="R5" s="132"/>
      <c r="S5" s="132"/>
      <c r="T5" s="132" t="s">
        <v>159</v>
      </c>
      <c r="U5" s="132"/>
      <c r="V5" s="132"/>
      <c r="W5" s="132" t="s">
        <v>160</v>
      </c>
      <c r="X5" s="132"/>
      <c r="Y5" s="132"/>
      <c r="Z5" s="132" t="s">
        <v>60</v>
      </c>
      <c r="AA5" s="132" t="s">
        <v>158</v>
      </c>
      <c r="AB5" s="132"/>
      <c r="AC5" s="132"/>
      <c r="AD5" s="132" t="s">
        <v>159</v>
      </c>
      <c r="AE5" s="132"/>
      <c r="AF5" s="132"/>
      <c r="AG5" s="132" t="s">
        <v>160</v>
      </c>
      <c r="AH5" s="132"/>
      <c r="AI5" s="132"/>
    </row>
    <row r="6" spans="1:35" ht="30.75" customHeight="1">
      <c r="A6" s="80" t="s">
        <v>80</v>
      </c>
      <c r="B6" s="153" t="s">
        <v>81</v>
      </c>
      <c r="C6" s="132"/>
      <c r="D6" s="154"/>
      <c r="E6" s="155"/>
      <c r="F6" s="132"/>
      <c r="G6" s="132" t="s">
        <v>75</v>
      </c>
      <c r="H6" s="132" t="s">
        <v>103</v>
      </c>
      <c r="I6" s="132" t="s">
        <v>104</v>
      </c>
      <c r="J6" s="132" t="s">
        <v>75</v>
      </c>
      <c r="K6" s="132" t="s">
        <v>103</v>
      </c>
      <c r="L6" s="132" t="s">
        <v>104</v>
      </c>
      <c r="M6" s="132" t="s">
        <v>75</v>
      </c>
      <c r="N6" s="132" t="s">
        <v>103</v>
      </c>
      <c r="O6" s="132" t="s">
        <v>104</v>
      </c>
      <c r="P6" s="132"/>
      <c r="Q6" s="132" t="s">
        <v>75</v>
      </c>
      <c r="R6" s="132" t="s">
        <v>103</v>
      </c>
      <c r="S6" s="132" t="s">
        <v>104</v>
      </c>
      <c r="T6" s="132" t="s">
        <v>75</v>
      </c>
      <c r="U6" s="132" t="s">
        <v>103</v>
      </c>
      <c r="V6" s="132" t="s">
        <v>104</v>
      </c>
      <c r="W6" s="132" t="s">
        <v>75</v>
      </c>
      <c r="X6" s="132" t="s">
        <v>103</v>
      </c>
      <c r="Y6" s="132" t="s">
        <v>104</v>
      </c>
      <c r="Z6" s="132"/>
      <c r="AA6" s="132" t="s">
        <v>75</v>
      </c>
      <c r="AB6" s="132" t="s">
        <v>103</v>
      </c>
      <c r="AC6" s="132" t="s">
        <v>104</v>
      </c>
      <c r="AD6" s="132" t="s">
        <v>75</v>
      </c>
      <c r="AE6" s="132" t="s">
        <v>103</v>
      </c>
      <c r="AF6" s="132" t="s">
        <v>104</v>
      </c>
      <c r="AG6" s="132" t="s">
        <v>75</v>
      </c>
      <c r="AH6" s="132" t="s">
        <v>103</v>
      </c>
      <c r="AI6" s="132" t="s">
        <v>104</v>
      </c>
    </row>
    <row r="7" spans="1:35" ht="19.5" customHeight="1">
      <c r="A7" s="136" t="s">
        <v>20</v>
      </c>
      <c r="B7" s="136" t="s">
        <v>20</v>
      </c>
      <c r="C7" s="136" t="s">
        <v>20</v>
      </c>
      <c r="D7" s="136" t="s">
        <v>60</v>
      </c>
      <c r="E7" s="119">
        <f aca="true" t="shared" si="0" ref="E7:E26">SUM(F7,P7,Z7)</f>
        <v>1868758</v>
      </c>
      <c r="F7" s="119">
        <f aca="true" t="shared" si="1" ref="F7:F26">SUM(G7,J7,M7)</f>
        <v>1868758</v>
      </c>
      <c r="G7" s="119">
        <f aca="true" t="shared" si="2" ref="G7:G26">SUM(H7,I7)</f>
        <v>1868758</v>
      </c>
      <c r="H7" s="119">
        <v>1868758</v>
      </c>
      <c r="I7" s="119">
        <v>0</v>
      </c>
      <c r="J7" s="119">
        <f aca="true" t="shared" si="3" ref="J7:J26">SUM(K7,L7)</f>
        <v>0</v>
      </c>
      <c r="K7" s="119">
        <v>0</v>
      </c>
      <c r="L7" s="119">
        <v>0</v>
      </c>
      <c r="M7" s="119">
        <f aca="true" t="shared" si="4" ref="M7:M26">SUM(N7,O7)</f>
        <v>0</v>
      </c>
      <c r="N7" s="119">
        <v>0</v>
      </c>
      <c r="O7" s="119">
        <v>0</v>
      </c>
      <c r="P7" s="119">
        <f aca="true" t="shared" si="5" ref="P7:P26">SUM(Q7,T7,W7)</f>
        <v>0</v>
      </c>
      <c r="Q7" s="119">
        <f aca="true" t="shared" si="6" ref="Q7:Q26">SUM(R7,S7)</f>
        <v>0</v>
      </c>
      <c r="R7" s="119">
        <v>0</v>
      </c>
      <c r="S7" s="119">
        <v>0</v>
      </c>
      <c r="T7" s="119">
        <f aca="true" t="shared" si="7" ref="T7:T26">SUM(U7,V7)</f>
        <v>0</v>
      </c>
      <c r="U7" s="119">
        <v>0</v>
      </c>
      <c r="V7" s="119">
        <v>0</v>
      </c>
      <c r="W7" s="119">
        <f aca="true" t="shared" si="8" ref="W7:W26">SUM(X7,Y7)</f>
        <v>0</v>
      </c>
      <c r="X7" s="119" t="s">
        <v>20</v>
      </c>
      <c r="Y7" s="119"/>
      <c r="Z7" s="119">
        <f aca="true" t="shared" si="9" ref="Z7:Z26">SUM(AA7,AD7,AG7)</f>
        <v>0</v>
      </c>
      <c r="AA7" s="119">
        <f aca="true" t="shared" si="10" ref="AA7:AA26">SUM(AB7,AC7)</f>
        <v>0</v>
      </c>
      <c r="AB7" s="119">
        <v>0</v>
      </c>
      <c r="AC7" s="119">
        <v>0</v>
      </c>
      <c r="AD7" s="119">
        <f aca="true" t="shared" si="11" ref="AD7:AD26">SUM(AE7,AF7)</f>
        <v>0</v>
      </c>
      <c r="AE7" s="119">
        <v>0</v>
      </c>
      <c r="AF7" s="119">
        <v>0</v>
      </c>
      <c r="AG7" s="119">
        <f aca="true" t="shared" si="12" ref="AG7:AG26">SUM(AH7,AI7)</f>
        <v>0</v>
      </c>
      <c r="AH7" s="119">
        <v>0</v>
      </c>
      <c r="AI7" s="119">
        <v>0</v>
      </c>
    </row>
    <row r="8" spans="1:35" ht="19.5" customHeight="1">
      <c r="A8" s="136" t="s">
        <v>20</v>
      </c>
      <c r="B8" s="136" t="s">
        <v>20</v>
      </c>
      <c r="C8" s="136" t="s">
        <v>20</v>
      </c>
      <c r="D8" s="136" t="s">
        <v>0</v>
      </c>
      <c r="E8" s="119">
        <f t="shared" si="0"/>
        <v>1868758</v>
      </c>
      <c r="F8" s="119">
        <f t="shared" si="1"/>
        <v>1868758</v>
      </c>
      <c r="G8" s="119">
        <f t="shared" si="2"/>
        <v>1868758</v>
      </c>
      <c r="H8" s="119">
        <v>1868758</v>
      </c>
      <c r="I8" s="119">
        <v>0</v>
      </c>
      <c r="J8" s="119">
        <f t="shared" si="3"/>
        <v>0</v>
      </c>
      <c r="K8" s="119">
        <v>0</v>
      </c>
      <c r="L8" s="119">
        <v>0</v>
      </c>
      <c r="M8" s="119">
        <f t="shared" si="4"/>
        <v>0</v>
      </c>
      <c r="N8" s="119">
        <v>0</v>
      </c>
      <c r="O8" s="119">
        <v>0</v>
      </c>
      <c r="P8" s="119">
        <f t="shared" si="5"/>
        <v>0</v>
      </c>
      <c r="Q8" s="119">
        <f t="shared" si="6"/>
        <v>0</v>
      </c>
      <c r="R8" s="119">
        <v>0</v>
      </c>
      <c r="S8" s="119">
        <v>0</v>
      </c>
      <c r="T8" s="119">
        <f t="shared" si="7"/>
        <v>0</v>
      </c>
      <c r="U8" s="119">
        <v>0</v>
      </c>
      <c r="V8" s="119">
        <v>0</v>
      </c>
      <c r="W8" s="119">
        <f t="shared" si="8"/>
        <v>0</v>
      </c>
      <c r="X8" s="119" t="s">
        <v>20</v>
      </c>
      <c r="Y8" s="119"/>
      <c r="Z8" s="119">
        <f t="shared" si="9"/>
        <v>0</v>
      </c>
      <c r="AA8" s="119">
        <f t="shared" si="10"/>
        <v>0</v>
      </c>
      <c r="AB8" s="119">
        <v>0</v>
      </c>
      <c r="AC8" s="119">
        <v>0</v>
      </c>
      <c r="AD8" s="119">
        <f t="shared" si="11"/>
        <v>0</v>
      </c>
      <c r="AE8" s="119">
        <v>0</v>
      </c>
      <c r="AF8" s="119">
        <v>0</v>
      </c>
      <c r="AG8" s="119">
        <f t="shared" si="12"/>
        <v>0</v>
      </c>
      <c r="AH8" s="119">
        <v>0</v>
      </c>
      <c r="AI8" s="119">
        <v>0</v>
      </c>
    </row>
    <row r="9" spans="1:35" ht="19.5" customHeight="1">
      <c r="A9" s="136" t="s">
        <v>20</v>
      </c>
      <c r="B9" s="136" t="s">
        <v>20</v>
      </c>
      <c r="C9" s="136" t="s">
        <v>83</v>
      </c>
      <c r="D9" s="136" t="s">
        <v>84</v>
      </c>
      <c r="E9" s="119">
        <f t="shared" si="0"/>
        <v>1868758</v>
      </c>
      <c r="F9" s="119">
        <f t="shared" si="1"/>
        <v>1868758</v>
      </c>
      <c r="G9" s="119">
        <f t="shared" si="2"/>
        <v>1868758</v>
      </c>
      <c r="H9" s="119">
        <v>1868758</v>
      </c>
      <c r="I9" s="119">
        <v>0</v>
      </c>
      <c r="J9" s="119">
        <f t="shared" si="3"/>
        <v>0</v>
      </c>
      <c r="K9" s="119">
        <v>0</v>
      </c>
      <c r="L9" s="119">
        <v>0</v>
      </c>
      <c r="M9" s="119">
        <f t="shared" si="4"/>
        <v>0</v>
      </c>
      <c r="N9" s="119">
        <v>0</v>
      </c>
      <c r="O9" s="119">
        <v>0</v>
      </c>
      <c r="P9" s="119">
        <f t="shared" si="5"/>
        <v>0</v>
      </c>
      <c r="Q9" s="119">
        <f t="shared" si="6"/>
        <v>0</v>
      </c>
      <c r="R9" s="119">
        <v>0</v>
      </c>
      <c r="S9" s="119">
        <v>0</v>
      </c>
      <c r="T9" s="119">
        <f t="shared" si="7"/>
        <v>0</v>
      </c>
      <c r="U9" s="119">
        <v>0</v>
      </c>
      <c r="V9" s="119">
        <v>0</v>
      </c>
      <c r="W9" s="119">
        <f t="shared" si="8"/>
        <v>0</v>
      </c>
      <c r="X9" s="119" t="s">
        <v>20</v>
      </c>
      <c r="Y9" s="119"/>
      <c r="Z9" s="119">
        <f t="shared" si="9"/>
        <v>0</v>
      </c>
      <c r="AA9" s="119">
        <f t="shared" si="10"/>
        <v>0</v>
      </c>
      <c r="AB9" s="119">
        <v>0</v>
      </c>
      <c r="AC9" s="119">
        <v>0</v>
      </c>
      <c r="AD9" s="119">
        <f t="shared" si="11"/>
        <v>0</v>
      </c>
      <c r="AE9" s="119">
        <v>0</v>
      </c>
      <c r="AF9" s="119">
        <v>0</v>
      </c>
      <c r="AG9" s="119">
        <f t="shared" si="12"/>
        <v>0</v>
      </c>
      <c r="AH9" s="119">
        <v>0</v>
      </c>
      <c r="AI9" s="119">
        <v>0</v>
      </c>
    </row>
    <row r="10" spans="1:35" ht="19.5" customHeight="1">
      <c r="A10" s="136" t="s">
        <v>161</v>
      </c>
      <c r="B10" s="136" t="s">
        <v>20</v>
      </c>
      <c r="C10" s="136" t="s">
        <v>20</v>
      </c>
      <c r="D10" s="136" t="s">
        <v>162</v>
      </c>
      <c r="E10" s="119">
        <f t="shared" si="0"/>
        <v>1104451</v>
      </c>
      <c r="F10" s="119">
        <f t="shared" si="1"/>
        <v>1104451</v>
      </c>
      <c r="G10" s="119">
        <f t="shared" si="2"/>
        <v>1104451</v>
      </c>
      <c r="H10" s="119">
        <v>1104451</v>
      </c>
      <c r="I10" s="119">
        <v>0</v>
      </c>
      <c r="J10" s="119">
        <f t="shared" si="3"/>
        <v>0</v>
      </c>
      <c r="K10" s="119">
        <v>0</v>
      </c>
      <c r="L10" s="119">
        <v>0</v>
      </c>
      <c r="M10" s="119">
        <f t="shared" si="4"/>
        <v>0</v>
      </c>
      <c r="N10" s="119">
        <v>0</v>
      </c>
      <c r="O10" s="119">
        <v>0</v>
      </c>
      <c r="P10" s="119">
        <f t="shared" si="5"/>
        <v>0</v>
      </c>
      <c r="Q10" s="119">
        <f t="shared" si="6"/>
        <v>0</v>
      </c>
      <c r="R10" s="119">
        <v>0</v>
      </c>
      <c r="S10" s="119">
        <v>0</v>
      </c>
      <c r="T10" s="119">
        <f t="shared" si="7"/>
        <v>0</v>
      </c>
      <c r="U10" s="119">
        <v>0</v>
      </c>
      <c r="V10" s="119">
        <v>0</v>
      </c>
      <c r="W10" s="119">
        <f t="shared" si="8"/>
        <v>0</v>
      </c>
      <c r="X10" s="119" t="s">
        <v>20</v>
      </c>
      <c r="Y10" s="119"/>
      <c r="Z10" s="119">
        <f t="shared" si="9"/>
        <v>0</v>
      </c>
      <c r="AA10" s="119">
        <f t="shared" si="10"/>
        <v>0</v>
      </c>
      <c r="AB10" s="119">
        <v>0</v>
      </c>
      <c r="AC10" s="119">
        <v>0</v>
      </c>
      <c r="AD10" s="119">
        <f t="shared" si="11"/>
        <v>0</v>
      </c>
      <c r="AE10" s="119">
        <v>0</v>
      </c>
      <c r="AF10" s="119">
        <v>0</v>
      </c>
      <c r="AG10" s="119">
        <f t="shared" si="12"/>
        <v>0</v>
      </c>
      <c r="AH10" s="119">
        <v>0</v>
      </c>
      <c r="AI10" s="119">
        <v>0</v>
      </c>
    </row>
    <row r="11" spans="1:35" ht="19.5" customHeight="1">
      <c r="A11" s="136" t="s">
        <v>163</v>
      </c>
      <c r="B11" s="136" t="s">
        <v>86</v>
      </c>
      <c r="C11" s="136" t="s">
        <v>88</v>
      </c>
      <c r="D11" s="136" t="s">
        <v>164</v>
      </c>
      <c r="E11" s="119">
        <f t="shared" si="0"/>
        <v>787395</v>
      </c>
      <c r="F11" s="119">
        <f t="shared" si="1"/>
        <v>787395</v>
      </c>
      <c r="G11" s="119">
        <f t="shared" si="2"/>
        <v>787395</v>
      </c>
      <c r="H11" s="119">
        <v>787395</v>
      </c>
      <c r="I11" s="119">
        <v>0</v>
      </c>
      <c r="J11" s="119">
        <f t="shared" si="3"/>
        <v>0</v>
      </c>
      <c r="K11" s="119">
        <v>0</v>
      </c>
      <c r="L11" s="119">
        <v>0</v>
      </c>
      <c r="M11" s="119">
        <f t="shared" si="4"/>
        <v>0</v>
      </c>
      <c r="N11" s="119">
        <v>0</v>
      </c>
      <c r="O11" s="119">
        <v>0</v>
      </c>
      <c r="P11" s="119">
        <f t="shared" si="5"/>
        <v>0</v>
      </c>
      <c r="Q11" s="119">
        <f t="shared" si="6"/>
        <v>0</v>
      </c>
      <c r="R11" s="119">
        <v>0</v>
      </c>
      <c r="S11" s="119">
        <v>0</v>
      </c>
      <c r="T11" s="119">
        <f t="shared" si="7"/>
        <v>0</v>
      </c>
      <c r="U11" s="119">
        <v>0</v>
      </c>
      <c r="V11" s="119">
        <v>0</v>
      </c>
      <c r="W11" s="119">
        <f t="shared" si="8"/>
        <v>0</v>
      </c>
      <c r="X11" s="119" t="s">
        <v>20</v>
      </c>
      <c r="Y11" s="119"/>
      <c r="Z11" s="119">
        <f t="shared" si="9"/>
        <v>0</v>
      </c>
      <c r="AA11" s="119">
        <f t="shared" si="10"/>
        <v>0</v>
      </c>
      <c r="AB11" s="119">
        <v>0</v>
      </c>
      <c r="AC11" s="119">
        <v>0</v>
      </c>
      <c r="AD11" s="119">
        <f t="shared" si="11"/>
        <v>0</v>
      </c>
      <c r="AE11" s="119">
        <v>0</v>
      </c>
      <c r="AF11" s="119">
        <v>0</v>
      </c>
      <c r="AG11" s="119">
        <f t="shared" si="12"/>
        <v>0</v>
      </c>
      <c r="AH11" s="119">
        <v>0</v>
      </c>
      <c r="AI11" s="119">
        <v>0</v>
      </c>
    </row>
    <row r="12" spans="1:35" ht="19.5" customHeight="1">
      <c r="A12" s="136" t="s">
        <v>163</v>
      </c>
      <c r="B12" s="136" t="s">
        <v>95</v>
      </c>
      <c r="C12" s="136" t="s">
        <v>88</v>
      </c>
      <c r="D12" s="136" t="s">
        <v>165</v>
      </c>
      <c r="E12" s="119">
        <f t="shared" si="0"/>
        <v>222563</v>
      </c>
      <c r="F12" s="119">
        <f t="shared" si="1"/>
        <v>222563</v>
      </c>
      <c r="G12" s="119">
        <f t="shared" si="2"/>
        <v>222563</v>
      </c>
      <c r="H12" s="119">
        <v>222563</v>
      </c>
      <c r="I12" s="119">
        <v>0</v>
      </c>
      <c r="J12" s="119">
        <f t="shared" si="3"/>
        <v>0</v>
      </c>
      <c r="K12" s="119">
        <v>0</v>
      </c>
      <c r="L12" s="119">
        <v>0</v>
      </c>
      <c r="M12" s="119">
        <f t="shared" si="4"/>
        <v>0</v>
      </c>
      <c r="N12" s="119">
        <v>0</v>
      </c>
      <c r="O12" s="119">
        <v>0</v>
      </c>
      <c r="P12" s="119">
        <f t="shared" si="5"/>
        <v>0</v>
      </c>
      <c r="Q12" s="119">
        <f t="shared" si="6"/>
        <v>0</v>
      </c>
      <c r="R12" s="119">
        <v>0</v>
      </c>
      <c r="S12" s="119">
        <v>0</v>
      </c>
      <c r="T12" s="119">
        <f t="shared" si="7"/>
        <v>0</v>
      </c>
      <c r="U12" s="119">
        <v>0</v>
      </c>
      <c r="V12" s="119">
        <v>0</v>
      </c>
      <c r="W12" s="119">
        <f t="shared" si="8"/>
        <v>0</v>
      </c>
      <c r="X12" s="119" t="s">
        <v>20</v>
      </c>
      <c r="Y12" s="119"/>
      <c r="Z12" s="119">
        <f t="shared" si="9"/>
        <v>0</v>
      </c>
      <c r="AA12" s="119">
        <f t="shared" si="10"/>
        <v>0</v>
      </c>
      <c r="AB12" s="119">
        <v>0</v>
      </c>
      <c r="AC12" s="119">
        <v>0</v>
      </c>
      <c r="AD12" s="119">
        <f t="shared" si="11"/>
        <v>0</v>
      </c>
      <c r="AE12" s="119">
        <v>0</v>
      </c>
      <c r="AF12" s="119">
        <v>0</v>
      </c>
      <c r="AG12" s="119">
        <f t="shared" si="12"/>
        <v>0</v>
      </c>
      <c r="AH12" s="119">
        <v>0</v>
      </c>
      <c r="AI12" s="119">
        <v>0</v>
      </c>
    </row>
    <row r="13" spans="1:35" ht="19.5" customHeight="1">
      <c r="A13" s="136" t="s">
        <v>163</v>
      </c>
      <c r="B13" s="136" t="s">
        <v>97</v>
      </c>
      <c r="C13" s="136" t="s">
        <v>88</v>
      </c>
      <c r="D13" s="136" t="s">
        <v>166</v>
      </c>
      <c r="E13" s="119">
        <f t="shared" si="0"/>
        <v>94493</v>
      </c>
      <c r="F13" s="119">
        <f t="shared" si="1"/>
        <v>94493</v>
      </c>
      <c r="G13" s="119">
        <f t="shared" si="2"/>
        <v>94493</v>
      </c>
      <c r="H13" s="119">
        <v>94493</v>
      </c>
      <c r="I13" s="119">
        <v>0</v>
      </c>
      <c r="J13" s="119">
        <f t="shared" si="3"/>
        <v>0</v>
      </c>
      <c r="K13" s="119">
        <v>0</v>
      </c>
      <c r="L13" s="119">
        <v>0</v>
      </c>
      <c r="M13" s="119">
        <f t="shared" si="4"/>
        <v>0</v>
      </c>
      <c r="N13" s="119">
        <v>0</v>
      </c>
      <c r="O13" s="119">
        <v>0</v>
      </c>
      <c r="P13" s="119">
        <f t="shared" si="5"/>
        <v>0</v>
      </c>
      <c r="Q13" s="119">
        <f t="shared" si="6"/>
        <v>0</v>
      </c>
      <c r="R13" s="119">
        <v>0</v>
      </c>
      <c r="S13" s="119">
        <v>0</v>
      </c>
      <c r="T13" s="119">
        <f t="shared" si="7"/>
        <v>0</v>
      </c>
      <c r="U13" s="119">
        <v>0</v>
      </c>
      <c r="V13" s="119">
        <v>0</v>
      </c>
      <c r="W13" s="119">
        <f t="shared" si="8"/>
        <v>0</v>
      </c>
      <c r="X13" s="119" t="s">
        <v>20</v>
      </c>
      <c r="Y13" s="119"/>
      <c r="Z13" s="119">
        <f t="shared" si="9"/>
        <v>0</v>
      </c>
      <c r="AA13" s="119">
        <f t="shared" si="10"/>
        <v>0</v>
      </c>
      <c r="AB13" s="119">
        <v>0</v>
      </c>
      <c r="AC13" s="119">
        <v>0</v>
      </c>
      <c r="AD13" s="119">
        <f t="shared" si="11"/>
        <v>0</v>
      </c>
      <c r="AE13" s="119">
        <v>0</v>
      </c>
      <c r="AF13" s="119">
        <v>0</v>
      </c>
      <c r="AG13" s="119">
        <f t="shared" si="12"/>
        <v>0</v>
      </c>
      <c r="AH13" s="119">
        <v>0</v>
      </c>
      <c r="AI13" s="119">
        <v>0</v>
      </c>
    </row>
    <row r="14" spans="1:35" ht="19.5" customHeight="1">
      <c r="A14" s="136" t="s">
        <v>167</v>
      </c>
      <c r="B14" s="136" t="s">
        <v>20</v>
      </c>
      <c r="C14" s="136" t="s">
        <v>20</v>
      </c>
      <c r="D14" s="136" t="s">
        <v>168</v>
      </c>
      <c r="E14" s="119">
        <f t="shared" si="0"/>
        <v>147484</v>
      </c>
      <c r="F14" s="119">
        <f t="shared" si="1"/>
        <v>147484</v>
      </c>
      <c r="G14" s="119">
        <f t="shared" si="2"/>
        <v>147484</v>
      </c>
      <c r="H14" s="119">
        <v>147484</v>
      </c>
      <c r="I14" s="119">
        <v>0</v>
      </c>
      <c r="J14" s="119">
        <f t="shared" si="3"/>
        <v>0</v>
      </c>
      <c r="K14" s="119">
        <v>0</v>
      </c>
      <c r="L14" s="119">
        <v>0</v>
      </c>
      <c r="M14" s="119">
        <f t="shared" si="4"/>
        <v>0</v>
      </c>
      <c r="N14" s="119">
        <v>0</v>
      </c>
      <c r="O14" s="119">
        <v>0</v>
      </c>
      <c r="P14" s="119">
        <f t="shared" si="5"/>
        <v>0</v>
      </c>
      <c r="Q14" s="119">
        <f t="shared" si="6"/>
        <v>0</v>
      </c>
      <c r="R14" s="119">
        <v>0</v>
      </c>
      <c r="S14" s="119">
        <v>0</v>
      </c>
      <c r="T14" s="119">
        <f t="shared" si="7"/>
        <v>0</v>
      </c>
      <c r="U14" s="119">
        <v>0</v>
      </c>
      <c r="V14" s="119">
        <v>0</v>
      </c>
      <c r="W14" s="119">
        <f t="shared" si="8"/>
        <v>0</v>
      </c>
      <c r="X14" s="119" t="s">
        <v>20</v>
      </c>
      <c r="Y14" s="119"/>
      <c r="Z14" s="119">
        <f t="shared" si="9"/>
        <v>0</v>
      </c>
      <c r="AA14" s="119">
        <f t="shared" si="10"/>
        <v>0</v>
      </c>
      <c r="AB14" s="119">
        <v>0</v>
      </c>
      <c r="AC14" s="119">
        <v>0</v>
      </c>
      <c r="AD14" s="119">
        <f t="shared" si="11"/>
        <v>0</v>
      </c>
      <c r="AE14" s="119">
        <v>0</v>
      </c>
      <c r="AF14" s="119">
        <v>0</v>
      </c>
      <c r="AG14" s="119">
        <f t="shared" si="12"/>
        <v>0</v>
      </c>
      <c r="AH14" s="119">
        <v>0</v>
      </c>
      <c r="AI14" s="119">
        <v>0</v>
      </c>
    </row>
    <row r="15" spans="1:35" ht="19.5" customHeight="1">
      <c r="A15" s="136" t="s">
        <v>169</v>
      </c>
      <c r="B15" s="136" t="s">
        <v>86</v>
      </c>
      <c r="C15" s="136" t="s">
        <v>88</v>
      </c>
      <c r="D15" s="136" t="s">
        <v>170</v>
      </c>
      <c r="E15" s="119">
        <f t="shared" si="0"/>
        <v>90750</v>
      </c>
      <c r="F15" s="119">
        <f t="shared" si="1"/>
        <v>90750</v>
      </c>
      <c r="G15" s="119">
        <f t="shared" si="2"/>
        <v>90750</v>
      </c>
      <c r="H15" s="119">
        <v>90750</v>
      </c>
      <c r="I15" s="119">
        <v>0</v>
      </c>
      <c r="J15" s="119">
        <f t="shared" si="3"/>
        <v>0</v>
      </c>
      <c r="K15" s="119">
        <v>0</v>
      </c>
      <c r="L15" s="119">
        <v>0</v>
      </c>
      <c r="M15" s="119">
        <f t="shared" si="4"/>
        <v>0</v>
      </c>
      <c r="N15" s="119">
        <v>0</v>
      </c>
      <c r="O15" s="119">
        <v>0</v>
      </c>
      <c r="P15" s="119">
        <f t="shared" si="5"/>
        <v>0</v>
      </c>
      <c r="Q15" s="119">
        <f t="shared" si="6"/>
        <v>0</v>
      </c>
      <c r="R15" s="119">
        <v>0</v>
      </c>
      <c r="S15" s="119">
        <v>0</v>
      </c>
      <c r="T15" s="119">
        <f t="shared" si="7"/>
        <v>0</v>
      </c>
      <c r="U15" s="119">
        <v>0</v>
      </c>
      <c r="V15" s="119">
        <v>0</v>
      </c>
      <c r="W15" s="119">
        <f t="shared" si="8"/>
        <v>0</v>
      </c>
      <c r="X15" s="119" t="s">
        <v>20</v>
      </c>
      <c r="Y15" s="119"/>
      <c r="Z15" s="119">
        <f t="shared" si="9"/>
        <v>0</v>
      </c>
      <c r="AA15" s="119">
        <f t="shared" si="10"/>
        <v>0</v>
      </c>
      <c r="AB15" s="119">
        <v>0</v>
      </c>
      <c r="AC15" s="119">
        <v>0</v>
      </c>
      <c r="AD15" s="119">
        <f t="shared" si="11"/>
        <v>0</v>
      </c>
      <c r="AE15" s="119">
        <v>0</v>
      </c>
      <c r="AF15" s="119">
        <v>0</v>
      </c>
      <c r="AG15" s="119">
        <f t="shared" si="12"/>
        <v>0</v>
      </c>
      <c r="AH15" s="119">
        <v>0</v>
      </c>
      <c r="AI15" s="119">
        <v>0</v>
      </c>
    </row>
    <row r="16" spans="1:35" ht="19.5" customHeight="1">
      <c r="A16" s="136" t="s">
        <v>169</v>
      </c>
      <c r="B16" s="136" t="s">
        <v>95</v>
      </c>
      <c r="C16" s="136" t="s">
        <v>88</v>
      </c>
      <c r="D16" s="136" t="s">
        <v>171</v>
      </c>
      <c r="E16" s="119">
        <f t="shared" si="0"/>
        <v>3200</v>
      </c>
      <c r="F16" s="119">
        <f t="shared" si="1"/>
        <v>3200</v>
      </c>
      <c r="G16" s="119">
        <f t="shared" si="2"/>
        <v>3200</v>
      </c>
      <c r="H16" s="119">
        <v>3200</v>
      </c>
      <c r="I16" s="119">
        <v>0</v>
      </c>
      <c r="J16" s="119">
        <f t="shared" si="3"/>
        <v>0</v>
      </c>
      <c r="K16" s="119">
        <v>0</v>
      </c>
      <c r="L16" s="119">
        <v>0</v>
      </c>
      <c r="M16" s="119">
        <f t="shared" si="4"/>
        <v>0</v>
      </c>
      <c r="N16" s="119">
        <v>0</v>
      </c>
      <c r="O16" s="119">
        <v>0</v>
      </c>
      <c r="P16" s="119">
        <f t="shared" si="5"/>
        <v>0</v>
      </c>
      <c r="Q16" s="119">
        <f t="shared" si="6"/>
        <v>0</v>
      </c>
      <c r="R16" s="119">
        <v>0</v>
      </c>
      <c r="S16" s="119">
        <v>0</v>
      </c>
      <c r="T16" s="119">
        <f t="shared" si="7"/>
        <v>0</v>
      </c>
      <c r="U16" s="119">
        <v>0</v>
      </c>
      <c r="V16" s="119">
        <v>0</v>
      </c>
      <c r="W16" s="119">
        <f t="shared" si="8"/>
        <v>0</v>
      </c>
      <c r="X16" s="119" t="s">
        <v>20</v>
      </c>
      <c r="Y16" s="119"/>
      <c r="Z16" s="119">
        <f t="shared" si="9"/>
        <v>0</v>
      </c>
      <c r="AA16" s="119">
        <f t="shared" si="10"/>
        <v>0</v>
      </c>
      <c r="AB16" s="119">
        <v>0</v>
      </c>
      <c r="AC16" s="119">
        <v>0</v>
      </c>
      <c r="AD16" s="119">
        <f t="shared" si="11"/>
        <v>0</v>
      </c>
      <c r="AE16" s="119">
        <v>0</v>
      </c>
      <c r="AF16" s="119">
        <v>0</v>
      </c>
      <c r="AG16" s="119">
        <f t="shared" si="12"/>
        <v>0</v>
      </c>
      <c r="AH16" s="119">
        <v>0</v>
      </c>
      <c r="AI16" s="119">
        <v>0</v>
      </c>
    </row>
    <row r="17" spans="1:35" ht="19.5" customHeight="1">
      <c r="A17" s="136" t="s">
        <v>169</v>
      </c>
      <c r="B17" s="136" t="s">
        <v>97</v>
      </c>
      <c r="C17" s="136" t="s">
        <v>88</v>
      </c>
      <c r="D17" s="136" t="s">
        <v>172</v>
      </c>
      <c r="E17" s="119">
        <f t="shared" si="0"/>
        <v>23506</v>
      </c>
      <c r="F17" s="119">
        <f t="shared" si="1"/>
        <v>23506</v>
      </c>
      <c r="G17" s="119">
        <f t="shared" si="2"/>
        <v>23506</v>
      </c>
      <c r="H17" s="119">
        <v>23506</v>
      </c>
      <c r="I17" s="119">
        <v>0</v>
      </c>
      <c r="J17" s="119">
        <f t="shared" si="3"/>
        <v>0</v>
      </c>
      <c r="K17" s="119">
        <v>0</v>
      </c>
      <c r="L17" s="119">
        <v>0</v>
      </c>
      <c r="M17" s="119">
        <f t="shared" si="4"/>
        <v>0</v>
      </c>
      <c r="N17" s="119">
        <v>0</v>
      </c>
      <c r="O17" s="119">
        <v>0</v>
      </c>
      <c r="P17" s="119">
        <f t="shared" si="5"/>
        <v>0</v>
      </c>
      <c r="Q17" s="119">
        <f t="shared" si="6"/>
        <v>0</v>
      </c>
      <c r="R17" s="119">
        <v>0</v>
      </c>
      <c r="S17" s="119">
        <v>0</v>
      </c>
      <c r="T17" s="119">
        <f t="shared" si="7"/>
        <v>0</v>
      </c>
      <c r="U17" s="119">
        <v>0</v>
      </c>
      <c r="V17" s="119">
        <v>0</v>
      </c>
      <c r="W17" s="119">
        <f t="shared" si="8"/>
        <v>0</v>
      </c>
      <c r="X17" s="119" t="s">
        <v>20</v>
      </c>
      <c r="Y17" s="119"/>
      <c r="Z17" s="119">
        <f t="shared" si="9"/>
        <v>0</v>
      </c>
      <c r="AA17" s="119">
        <f t="shared" si="10"/>
        <v>0</v>
      </c>
      <c r="AB17" s="119">
        <v>0</v>
      </c>
      <c r="AC17" s="119">
        <v>0</v>
      </c>
      <c r="AD17" s="119">
        <f t="shared" si="11"/>
        <v>0</v>
      </c>
      <c r="AE17" s="119">
        <v>0</v>
      </c>
      <c r="AF17" s="119">
        <v>0</v>
      </c>
      <c r="AG17" s="119">
        <f t="shared" si="12"/>
        <v>0</v>
      </c>
      <c r="AH17" s="119">
        <v>0</v>
      </c>
      <c r="AI17" s="119">
        <v>0</v>
      </c>
    </row>
    <row r="18" spans="1:35" ht="19.5" customHeight="1">
      <c r="A18" s="136" t="s">
        <v>169</v>
      </c>
      <c r="B18" s="136" t="s">
        <v>90</v>
      </c>
      <c r="C18" s="136" t="s">
        <v>88</v>
      </c>
      <c r="D18" s="136" t="s">
        <v>173</v>
      </c>
      <c r="E18" s="119">
        <f t="shared" si="0"/>
        <v>900</v>
      </c>
      <c r="F18" s="119">
        <f t="shared" si="1"/>
        <v>900</v>
      </c>
      <c r="G18" s="119">
        <f t="shared" si="2"/>
        <v>900</v>
      </c>
      <c r="H18" s="119">
        <v>900</v>
      </c>
      <c r="I18" s="119">
        <v>0</v>
      </c>
      <c r="J18" s="119">
        <f t="shared" si="3"/>
        <v>0</v>
      </c>
      <c r="K18" s="119">
        <v>0</v>
      </c>
      <c r="L18" s="119">
        <v>0</v>
      </c>
      <c r="M18" s="119">
        <f t="shared" si="4"/>
        <v>0</v>
      </c>
      <c r="N18" s="119">
        <v>0</v>
      </c>
      <c r="O18" s="119">
        <v>0</v>
      </c>
      <c r="P18" s="119">
        <f t="shared" si="5"/>
        <v>0</v>
      </c>
      <c r="Q18" s="119">
        <f t="shared" si="6"/>
        <v>0</v>
      </c>
      <c r="R18" s="119">
        <v>0</v>
      </c>
      <c r="S18" s="119">
        <v>0</v>
      </c>
      <c r="T18" s="119">
        <f t="shared" si="7"/>
        <v>0</v>
      </c>
      <c r="U18" s="119">
        <v>0</v>
      </c>
      <c r="V18" s="119">
        <v>0</v>
      </c>
      <c r="W18" s="119">
        <f t="shared" si="8"/>
        <v>0</v>
      </c>
      <c r="X18" s="119" t="s">
        <v>20</v>
      </c>
      <c r="Y18" s="119"/>
      <c r="Z18" s="119">
        <f t="shared" si="9"/>
        <v>0</v>
      </c>
      <c r="AA18" s="119">
        <f t="shared" si="10"/>
        <v>0</v>
      </c>
      <c r="AB18" s="119">
        <v>0</v>
      </c>
      <c r="AC18" s="119">
        <v>0</v>
      </c>
      <c r="AD18" s="119">
        <f t="shared" si="11"/>
        <v>0</v>
      </c>
      <c r="AE18" s="119">
        <v>0</v>
      </c>
      <c r="AF18" s="119">
        <v>0</v>
      </c>
      <c r="AG18" s="119">
        <f t="shared" si="12"/>
        <v>0</v>
      </c>
      <c r="AH18" s="119">
        <v>0</v>
      </c>
      <c r="AI18" s="119">
        <v>0</v>
      </c>
    </row>
    <row r="19" spans="1:35" ht="19.5" customHeight="1">
      <c r="A19" s="136" t="s">
        <v>169</v>
      </c>
      <c r="B19" s="136" t="s">
        <v>174</v>
      </c>
      <c r="C19" s="136" t="s">
        <v>88</v>
      </c>
      <c r="D19" s="136" t="s">
        <v>175</v>
      </c>
      <c r="E19" s="119">
        <f t="shared" si="0"/>
        <v>2750</v>
      </c>
      <c r="F19" s="119">
        <f t="shared" si="1"/>
        <v>2750</v>
      </c>
      <c r="G19" s="119">
        <f t="shared" si="2"/>
        <v>2750</v>
      </c>
      <c r="H19" s="119">
        <v>2750</v>
      </c>
      <c r="I19" s="119">
        <v>0</v>
      </c>
      <c r="J19" s="119">
        <f t="shared" si="3"/>
        <v>0</v>
      </c>
      <c r="K19" s="119">
        <v>0</v>
      </c>
      <c r="L19" s="119">
        <v>0</v>
      </c>
      <c r="M19" s="119">
        <f t="shared" si="4"/>
        <v>0</v>
      </c>
      <c r="N19" s="119">
        <v>0</v>
      </c>
      <c r="O19" s="119">
        <v>0</v>
      </c>
      <c r="P19" s="119">
        <f t="shared" si="5"/>
        <v>0</v>
      </c>
      <c r="Q19" s="119">
        <f t="shared" si="6"/>
        <v>0</v>
      </c>
      <c r="R19" s="119">
        <v>0</v>
      </c>
      <c r="S19" s="119">
        <v>0</v>
      </c>
      <c r="T19" s="119">
        <f t="shared" si="7"/>
        <v>0</v>
      </c>
      <c r="U19" s="119">
        <v>0</v>
      </c>
      <c r="V19" s="119">
        <v>0</v>
      </c>
      <c r="W19" s="119">
        <f t="shared" si="8"/>
        <v>0</v>
      </c>
      <c r="X19" s="119" t="s">
        <v>20</v>
      </c>
      <c r="Y19" s="119"/>
      <c r="Z19" s="119">
        <f t="shared" si="9"/>
        <v>0</v>
      </c>
      <c r="AA19" s="119">
        <f t="shared" si="10"/>
        <v>0</v>
      </c>
      <c r="AB19" s="119">
        <v>0</v>
      </c>
      <c r="AC19" s="119">
        <v>0</v>
      </c>
      <c r="AD19" s="119">
        <f t="shared" si="11"/>
        <v>0</v>
      </c>
      <c r="AE19" s="119">
        <v>0</v>
      </c>
      <c r="AF19" s="119">
        <v>0</v>
      </c>
      <c r="AG19" s="119">
        <f t="shared" si="12"/>
        <v>0</v>
      </c>
      <c r="AH19" s="119">
        <v>0</v>
      </c>
      <c r="AI19" s="119">
        <v>0</v>
      </c>
    </row>
    <row r="20" spans="1:35" ht="19.5" customHeight="1">
      <c r="A20" s="136" t="s">
        <v>169</v>
      </c>
      <c r="B20" s="136" t="s">
        <v>87</v>
      </c>
      <c r="C20" s="136" t="s">
        <v>88</v>
      </c>
      <c r="D20" s="136" t="s">
        <v>176</v>
      </c>
      <c r="E20" s="119">
        <f t="shared" si="0"/>
        <v>2800</v>
      </c>
      <c r="F20" s="119">
        <f t="shared" si="1"/>
        <v>2800</v>
      </c>
      <c r="G20" s="119">
        <f t="shared" si="2"/>
        <v>2800</v>
      </c>
      <c r="H20" s="119">
        <v>2800</v>
      </c>
      <c r="I20" s="119">
        <v>0</v>
      </c>
      <c r="J20" s="119">
        <f t="shared" si="3"/>
        <v>0</v>
      </c>
      <c r="K20" s="119">
        <v>0</v>
      </c>
      <c r="L20" s="119">
        <v>0</v>
      </c>
      <c r="M20" s="119">
        <f t="shared" si="4"/>
        <v>0</v>
      </c>
      <c r="N20" s="119">
        <v>0</v>
      </c>
      <c r="O20" s="119">
        <v>0</v>
      </c>
      <c r="P20" s="119">
        <f t="shared" si="5"/>
        <v>0</v>
      </c>
      <c r="Q20" s="119">
        <f t="shared" si="6"/>
        <v>0</v>
      </c>
      <c r="R20" s="119">
        <v>0</v>
      </c>
      <c r="S20" s="119">
        <v>0</v>
      </c>
      <c r="T20" s="119">
        <f t="shared" si="7"/>
        <v>0</v>
      </c>
      <c r="U20" s="119">
        <v>0</v>
      </c>
      <c r="V20" s="119">
        <v>0</v>
      </c>
      <c r="W20" s="119">
        <f t="shared" si="8"/>
        <v>0</v>
      </c>
      <c r="X20" s="119" t="s">
        <v>20</v>
      </c>
      <c r="Y20" s="119"/>
      <c r="Z20" s="119">
        <f t="shared" si="9"/>
        <v>0</v>
      </c>
      <c r="AA20" s="119">
        <f t="shared" si="10"/>
        <v>0</v>
      </c>
      <c r="AB20" s="119">
        <v>0</v>
      </c>
      <c r="AC20" s="119">
        <v>0</v>
      </c>
      <c r="AD20" s="119">
        <f t="shared" si="11"/>
        <v>0</v>
      </c>
      <c r="AE20" s="119">
        <v>0</v>
      </c>
      <c r="AF20" s="119">
        <v>0</v>
      </c>
      <c r="AG20" s="119">
        <f t="shared" si="12"/>
        <v>0</v>
      </c>
      <c r="AH20" s="119">
        <v>0</v>
      </c>
      <c r="AI20" s="119">
        <v>0</v>
      </c>
    </row>
    <row r="21" spans="1:35" ht="19.5" customHeight="1">
      <c r="A21" s="136" t="s">
        <v>169</v>
      </c>
      <c r="B21" s="136" t="s">
        <v>177</v>
      </c>
      <c r="C21" s="136" t="s">
        <v>88</v>
      </c>
      <c r="D21" s="136" t="s">
        <v>178</v>
      </c>
      <c r="E21" s="119">
        <f t="shared" si="0"/>
        <v>23578</v>
      </c>
      <c r="F21" s="119">
        <f t="shared" si="1"/>
        <v>23578</v>
      </c>
      <c r="G21" s="119">
        <f t="shared" si="2"/>
        <v>23578</v>
      </c>
      <c r="H21" s="119">
        <v>23578</v>
      </c>
      <c r="I21" s="119">
        <v>0</v>
      </c>
      <c r="J21" s="119">
        <f t="shared" si="3"/>
        <v>0</v>
      </c>
      <c r="K21" s="119">
        <v>0</v>
      </c>
      <c r="L21" s="119">
        <v>0</v>
      </c>
      <c r="M21" s="119">
        <f t="shared" si="4"/>
        <v>0</v>
      </c>
      <c r="N21" s="119">
        <v>0</v>
      </c>
      <c r="O21" s="119">
        <v>0</v>
      </c>
      <c r="P21" s="119">
        <f t="shared" si="5"/>
        <v>0</v>
      </c>
      <c r="Q21" s="119">
        <f t="shared" si="6"/>
        <v>0</v>
      </c>
      <c r="R21" s="119">
        <v>0</v>
      </c>
      <c r="S21" s="119">
        <v>0</v>
      </c>
      <c r="T21" s="119">
        <f t="shared" si="7"/>
        <v>0</v>
      </c>
      <c r="U21" s="119">
        <v>0</v>
      </c>
      <c r="V21" s="119">
        <v>0</v>
      </c>
      <c r="W21" s="119">
        <f t="shared" si="8"/>
        <v>0</v>
      </c>
      <c r="X21" s="119" t="s">
        <v>20</v>
      </c>
      <c r="Y21" s="119"/>
      <c r="Z21" s="119">
        <f t="shared" si="9"/>
        <v>0</v>
      </c>
      <c r="AA21" s="119">
        <f t="shared" si="10"/>
        <v>0</v>
      </c>
      <c r="AB21" s="119">
        <v>0</v>
      </c>
      <c r="AC21" s="119">
        <v>0</v>
      </c>
      <c r="AD21" s="119">
        <f t="shared" si="11"/>
        <v>0</v>
      </c>
      <c r="AE21" s="119">
        <v>0</v>
      </c>
      <c r="AF21" s="119">
        <v>0</v>
      </c>
      <c r="AG21" s="119">
        <f t="shared" si="12"/>
        <v>0</v>
      </c>
      <c r="AH21" s="119">
        <v>0</v>
      </c>
      <c r="AI21" s="119">
        <v>0</v>
      </c>
    </row>
    <row r="22" spans="1:35" ht="19.5" customHeight="1">
      <c r="A22" s="136" t="s">
        <v>179</v>
      </c>
      <c r="B22" s="136" t="s">
        <v>20</v>
      </c>
      <c r="C22" s="136" t="s">
        <v>20</v>
      </c>
      <c r="D22" s="136" t="s">
        <v>180</v>
      </c>
      <c r="E22" s="119">
        <f t="shared" si="0"/>
        <v>615743</v>
      </c>
      <c r="F22" s="119">
        <f t="shared" si="1"/>
        <v>615743</v>
      </c>
      <c r="G22" s="119">
        <f t="shared" si="2"/>
        <v>615743</v>
      </c>
      <c r="H22" s="119">
        <v>615743</v>
      </c>
      <c r="I22" s="119">
        <v>0</v>
      </c>
      <c r="J22" s="119">
        <f t="shared" si="3"/>
        <v>0</v>
      </c>
      <c r="K22" s="119">
        <v>0</v>
      </c>
      <c r="L22" s="119">
        <v>0</v>
      </c>
      <c r="M22" s="119">
        <f t="shared" si="4"/>
        <v>0</v>
      </c>
      <c r="N22" s="119">
        <v>0</v>
      </c>
      <c r="O22" s="119">
        <v>0</v>
      </c>
      <c r="P22" s="119">
        <f t="shared" si="5"/>
        <v>0</v>
      </c>
      <c r="Q22" s="119">
        <f t="shared" si="6"/>
        <v>0</v>
      </c>
      <c r="R22" s="119">
        <v>0</v>
      </c>
      <c r="S22" s="119">
        <v>0</v>
      </c>
      <c r="T22" s="119">
        <f t="shared" si="7"/>
        <v>0</v>
      </c>
      <c r="U22" s="119">
        <v>0</v>
      </c>
      <c r="V22" s="119">
        <v>0</v>
      </c>
      <c r="W22" s="119">
        <f t="shared" si="8"/>
        <v>0</v>
      </c>
      <c r="X22" s="119" t="s">
        <v>20</v>
      </c>
      <c r="Y22" s="119"/>
      <c r="Z22" s="119">
        <f t="shared" si="9"/>
        <v>0</v>
      </c>
      <c r="AA22" s="119">
        <f t="shared" si="10"/>
        <v>0</v>
      </c>
      <c r="AB22" s="119">
        <v>0</v>
      </c>
      <c r="AC22" s="119">
        <v>0</v>
      </c>
      <c r="AD22" s="119">
        <f t="shared" si="11"/>
        <v>0</v>
      </c>
      <c r="AE22" s="119">
        <v>0</v>
      </c>
      <c r="AF22" s="119">
        <v>0</v>
      </c>
      <c r="AG22" s="119">
        <f t="shared" si="12"/>
        <v>0</v>
      </c>
      <c r="AH22" s="119">
        <v>0</v>
      </c>
      <c r="AI22" s="119">
        <v>0</v>
      </c>
    </row>
    <row r="23" spans="1:35" ht="19.5" customHeight="1">
      <c r="A23" s="136" t="s">
        <v>181</v>
      </c>
      <c r="B23" s="136" t="s">
        <v>86</v>
      </c>
      <c r="C23" s="136" t="s">
        <v>88</v>
      </c>
      <c r="D23" s="136" t="s">
        <v>182</v>
      </c>
      <c r="E23" s="119">
        <f t="shared" si="0"/>
        <v>564027</v>
      </c>
      <c r="F23" s="119">
        <f t="shared" si="1"/>
        <v>564027</v>
      </c>
      <c r="G23" s="119">
        <f t="shared" si="2"/>
        <v>564027</v>
      </c>
      <c r="H23" s="119">
        <v>564027</v>
      </c>
      <c r="I23" s="119">
        <v>0</v>
      </c>
      <c r="J23" s="119">
        <f t="shared" si="3"/>
        <v>0</v>
      </c>
      <c r="K23" s="119">
        <v>0</v>
      </c>
      <c r="L23" s="119">
        <v>0</v>
      </c>
      <c r="M23" s="119">
        <f t="shared" si="4"/>
        <v>0</v>
      </c>
      <c r="N23" s="119">
        <v>0</v>
      </c>
      <c r="O23" s="119">
        <v>0</v>
      </c>
      <c r="P23" s="119">
        <f t="shared" si="5"/>
        <v>0</v>
      </c>
      <c r="Q23" s="119">
        <f t="shared" si="6"/>
        <v>0</v>
      </c>
      <c r="R23" s="119">
        <v>0</v>
      </c>
      <c r="S23" s="119">
        <v>0</v>
      </c>
      <c r="T23" s="119">
        <f t="shared" si="7"/>
        <v>0</v>
      </c>
      <c r="U23" s="119">
        <v>0</v>
      </c>
      <c r="V23" s="119">
        <v>0</v>
      </c>
      <c r="W23" s="119">
        <f t="shared" si="8"/>
        <v>0</v>
      </c>
      <c r="X23" s="119" t="s">
        <v>20</v>
      </c>
      <c r="Y23" s="119"/>
      <c r="Z23" s="119">
        <f t="shared" si="9"/>
        <v>0</v>
      </c>
      <c r="AA23" s="119">
        <f t="shared" si="10"/>
        <v>0</v>
      </c>
      <c r="AB23" s="119">
        <v>0</v>
      </c>
      <c r="AC23" s="119">
        <v>0</v>
      </c>
      <c r="AD23" s="119">
        <f t="shared" si="11"/>
        <v>0</v>
      </c>
      <c r="AE23" s="119">
        <v>0</v>
      </c>
      <c r="AF23" s="119">
        <v>0</v>
      </c>
      <c r="AG23" s="119">
        <f t="shared" si="12"/>
        <v>0</v>
      </c>
      <c r="AH23" s="119">
        <v>0</v>
      </c>
      <c r="AI23" s="119">
        <v>0</v>
      </c>
    </row>
    <row r="24" spans="1:35" ht="19.5" customHeight="1">
      <c r="A24" s="136" t="s">
        <v>181</v>
      </c>
      <c r="B24" s="136" t="s">
        <v>95</v>
      </c>
      <c r="C24" s="136" t="s">
        <v>88</v>
      </c>
      <c r="D24" s="136" t="s">
        <v>183</v>
      </c>
      <c r="E24" s="119">
        <f t="shared" si="0"/>
        <v>51716</v>
      </c>
      <c r="F24" s="119">
        <f t="shared" si="1"/>
        <v>51716</v>
      </c>
      <c r="G24" s="119">
        <f t="shared" si="2"/>
        <v>51716</v>
      </c>
      <c r="H24" s="119">
        <v>51716</v>
      </c>
      <c r="I24" s="119">
        <v>0</v>
      </c>
      <c r="J24" s="119">
        <f t="shared" si="3"/>
        <v>0</v>
      </c>
      <c r="K24" s="119">
        <v>0</v>
      </c>
      <c r="L24" s="119">
        <v>0</v>
      </c>
      <c r="M24" s="119">
        <f t="shared" si="4"/>
        <v>0</v>
      </c>
      <c r="N24" s="119">
        <v>0</v>
      </c>
      <c r="O24" s="119">
        <v>0</v>
      </c>
      <c r="P24" s="119">
        <f t="shared" si="5"/>
        <v>0</v>
      </c>
      <c r="Q24" s="119">
        <f t="shared" si="6"/>
        <v>0</v>
      </c>
      <c r="R24" s="119">
        <v>0</v>
      </c>
      <c r="S24" s="119">
        <v>0</v>
      </c>
      <c r="T24" s="119">
        <f t="shared" si="7"/>
        <v>0</v>
      </c>
      <c r="U24" s="119">
        <v>0</v>
      </c>
      <c r="V24" s="119">
        <v>0</v>
      </c>
      <c r="W24" s="119">
        <f t="shared" si="8"/>
        <v>0</v>
      </c>
      <c r="X24" s="119" t="s">
        <v>20</v>
      </c>
      <c r="Y24" s="119"/>
      <c r="Z24" s="119">
        <f t="shared" si="9"/>
        <v>0</v>
      </c>
      <c r="AA24" s="119">
        <f t="shared" si="10"/>
        <v>0</v>
      </c>
      <c r="AB24" s="119">
        <v>0</v>
      </c>
      <c r="AC24" s="119">
        <v>0</v>
      </c>
      <c r="AD24" s="119">
        <f t="shared" si="11"/>
        <v>0</v>
      </c>
      <c r="AE24" s="119">
        <v>0</v>
      </c>
      <c r="AF24" s="119">
        <v>0</v>
      </c>
      <c r="AG24" s="119">
        <f t="shared" si="12"/>
        <v>0</v>
      </c>
      <c r="AH24" s="119">
        <v>0</v>
      </c>
      <c r="AI24" s="119">
        <v>0</v>
      </c>
    </row>
    <row r="25" spans="1:35" ht="19.5" customHeight="1">
      <c r="A25" s="136" t="s">
        <v>184</v>
      </c>
      <c r="B25" s="136" t="s">
        <v>20</v>
      </c>
      <c r="C25" s="136" t="s">
        <v>20</v>
      </c>
      <c r="D25" s="136" t="s">
        <v>185</v>
      </c>
      <c r="E25" s="119">
        <f t="shared" si="0"/>
        <v>1080</v>
      </c>
      <c r="F25" s="119">
        <f t="shared" si="1"/>
        <v>1080</v>
      </c>
      <c r="G25" s="119">
        <f t="shared" si="2"/>
        <v>1080</v>
      </c>
      <c r="H25" s="119">
        <v>1080</v>
      </c>
      <c r="I25" s="119">
        <v>0</v>
      </c>
      <c r="J25" s="119">
        <f t="shared" si="3"/>
        <v>0</v>
      </c>
      <c r="K25" s="119">
        <v>0</v>
      </c>
      <c r="L25" s="119">
        <v>0</v>
      </c>
      <c r="M25" s="119">
        <f t="shared" si="4"/>
        <v>0</v>
      </c>
      <c r="N25" s="119">
        <v>0</v>
      </c>
      <c r="O25" s="119">
        <v>0</v>
      </c>
      <c r="P25" s="119">
        <f t="shared" si="5"/>
        <v>0</v>
      </c>
      <c r="Q25" s="119">
        <f t="shared" si="6"/>
        <v>0</v>
      </c>
      <c r="R25" s="119">
        <v>0</v>
      </c>
      <c r="S25" s="119">
        <v>0</v>
      </c>
      <c r="T25" s="119">
        <f t="shared" si="7"/>
        <v>0</v>
      </c>
      <c r="U25" s="119">
        <v>0</v>
      </c>
      <c r="V25" s="119">
        <v>0</v>
      </c>
      <c r="W25" s="119">
        <f t="shared" si="8"/>
        <v>0</v>
      </c>
      <c r="X25" s="119" t="s">
        <v>20</v>
      </c>
      <c r="Y25" s="119"/>
      <c r="Z25" s="119">
        <f t="shared" si="9"/>
        <v>0</v>
      </c>
      <c r="AA25" s="119">
        <f t="shared" si="10"/>
        <v>0</v>
      </c>
      <c r="AB25" s="119">
        <v>0</v>
      </c>
      <c r="AC25" s="119">
        <v>0</v>
      </c>
      <c r="AD25" s="119">
        <f t="shared" si="11"/>
        <v>0</v>
      </c>
      <c r="AE25" s="119">
        <v>0</v>
      </c>
      <c r="AF25" s="119">
        <v>0</v>
      </c>
      <c r="AG25" s="119">
        <f t="shared" si="12"/>
        <v>0</v>
      </c>
      <c r="AH25" s="119">
        <v>0</v>
      </c>
      <c r="AI25" s="119">
        <v>0</v>
      </c>
    </row>
    <row r="26" spans="1:35" ht="19.5" customHeight="1">
      <c r="A26" s="136" t="s">
        <v>186</v>
      </c>
      <c r="B26" s="136" t="s">
        <v>86</v>
      </c>
      <c r="C26" s="136" t="s">
        <v>88</v>
      </c>
      <c r="D26" s="136" t="s">
        <v>187</v>
      </c>
      <c r="E26" s="119">
        <f t="shared" si="0"/>
        <v>1080</v>
      </c>
      <c r="F26" s="119">
        <f t="shared" si="1"/>
        <v>1080</v>
      </c>
      <c r="G26" s="119">
        <f t="shared" si="2"/>
        <v>1080</v>
      </c>
      <c r="H26" s="119">
        <v>1080</v>
      </c>
      <c r="I26" s="119">
        <v>0</v>
      </c>
      <c r="J26" s="119">
        <f t="shared" si="3"/>
        <v>0</v>
      </c>
      <c r="K26" s="119">
        <v>0</v>
      </c>
      <c r="L26" s="119">
        <v>0</v>
      </c>
      <c r="M26" s="119">
        <f t="shared" si="4"/>
        <v>0</v>
      </c>
      <c r="N26" s="119">
        <v>0</v>
      </c>
      <c r="O26" s="119">
        <v>0</v>
      </c>
      <c r="P26" s="119">
        <f t="shared" si="5"/>
        <v>0</v>
      </c>
      <c r="Q26" s="119">
        <f t="shared" si="6"/>
        <v>0</v>
      </c>
      <c r="R26" s="119">
        <v>0</v>
      </c>
      <c r="S26" s="119">
        <v>0</v>
      </c>
      <c r="T26" s="119">
        <f t="shared" si="7"/>
        <v>0</v>
      </c>
      <c r="U26" s="119">
        <v>0</v>
      </c>
      <c r="V26" s="119">
        <v>0</v>
      </c>
      <c r="W26" s="119">
        <f t="shared" si="8"/>
        <v>0</v>
      </c>
      <c r="X26" s="119" t="s">
        <v>20</v>
      </c>
      <c r="Y26" s="119"/>
      <c r="Z26" s="119">
        <f t="shared" si="9"/>
        <v>0</v>
      </c>
      <c r="AA26" s="119">
        <f t="shared" si="10"/>
        <v>0</v>
      </c>
      <c r="AB26" s="119">
        <v>0</v>
      </c>
      <c r="AC26" s="119">
        <v>0</v>
      </c>
      <c r="AD26" s="119">
        <f t="shared" si="11"/>
        <v>0</v>
      </c>
      <c r="AE26" s="119">
        <v>0</v>
      </c>
      <c r="AF26" s="119">
        <v>0</v>
      </c>
      <c r="AG26" s="119">
        <f t="shared" si="12"/>
        <v>0</v>
      </c>
      <c r="AH26" s="119">
        <v>0</v>
      </c>
      <c r="AI26" s="119">
        <v>0</v>
      </c>
    </row>
  </sheetData>
  <sheetProtection/>
  <mergeCells count="21">
    <mergeCell ref="A2:AI2"/>
    <mergeCell ref="A4:D4"/>
    <mergeCell ref="F4:O4"/>
    <mergeCell ref="P4:Y4"/>
    <mergeCell ref="Z4:AI4"/>
    <mergeCell ref="A5:B5"/>
    <mergeCell ref="G5:I5"/>
    <mergeCell ref="J5:L5"/>
    <mergeCell ref="M5:O5"/>
    <mergeCell ref="Q5:S5"/>
    <mergeCell ref="T5:V5"/>
    <mergeCell ref="W5:Y5"/>
    <mergeCell ref="AA5:AC5"/>
    <mergeCell ref="AD5:AF5"/>
    <mergeCell ref="AG5:AI5"/>
    <mergeCell ref="C5:C6"/>
    <mergeCell ref="D5:D6"/>
    <mergeCell ref="E4:E6"/>
    <mergeCell ref="F5:F6"/>
    <mergeCell ref="P5:P6"/>
    <mergeCell ref="Z5:Z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20"/>
  <sheetViews>
    <sheetView showGridLines="0" showZeros="0" workbookViewId="0" topLeftCell="A1">
      <selection activeCell="A1" sqref="A1"/>
    </sheetView>
  </sheetViews>
  <sheetFormatPr defaultColWidth="9" defaultRowHeight="11.25"/>
  <cols>
    <col min="1" max="1" width="4.83203125" style="0" customWidth="1"/>
    <col min="2" max="3" width="3.66015625" style="0" customWidth="1"/>
    <col min="4" max="4" width="38" style="0" customWidth="1"/>
    <col min="5" max="5" width="21" style="0" customWidth="1"/>
    <col min="6" max="6" width="19.5" style="0" customWidth="1"/>
    <col min="7" max="19" width="14.66015625" style="0" customWidth="1"/>
    <col min="20" max="20" width="16.5" style="0" customWidth="1"/>
    <col min="21" max="112" width="14.66015625" style="0" customWidth="1"/>
    <col min="113" max="113" width="10.66015625" style="0" customWidth="1"/>
    <col min="114" max="16384" width="9.33203125" style="0" bestFit="1" customWidth="1"/>
  </cols>
  <sheetData>
    <row r="1" spans="1:112" ht="19.5" customHeight="1">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38"/>
      <c r="AH1" s="138"/>
      <c r="DH1" s="146" t="s">
        <v>188</v>
      </c>
    </row>
    <row r="2" spans="1:112" ht="19.5" customHeight="1">
      <c r="A2" s="67" t="s">
        <v>189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row>
    <row r="3" spans="1:112" ht="18.75" customHeight="1">
      <c r="A3" s="113" t="s">
        <v>5</v>
      </c>
      <c r="B3" s="68"/>
      <c r="C3" s="68"/>
      <c r="D3" s="68"/>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70" t="s">
        <v>6</v>
      </c>
    </row>
    <row r="4" spans="1:112" ht="18.75" customHeight="1">
      <c r="A4" s="131" t="s">
        <v>59</v>
      </c>
      <c r="B4" s="131"/>
      <c r="C4" s="131"/>
      <c r="D4" s="131"/>
      <c r="E4" s="132" t="s">
        <v>60</v>
      </c>
      <c r="F4" s="133" t="s">
        <v>190</v>
      </c>
      <c r="G4" s="133"/>
      <c r="H4" s="133"/>
      <c r="I4" s="133"/>
      <c r="J4" s="133"/>
      <c r="K4" s="133"/>
      <c r="L4" s="133"/>
      <c r="M4" s="133"/>
      <c r="N4" s="133"/>
      <c r="O4" s="133"/>
      <c r="P4" s="133"/>
      <c r="Q4" s="133"/>
      <c r="R4" s="133"/>
      <c r="S4" s="133"/>
      <c r="T4" s="133" t="s">
        <v>191</v>
      </c>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40" t="s">
        <v>192</v>
      </c>
      <c r="AW4" s="140"/>
      <c r="AX4" s="140"/>
      <c r="AY4" s="140"/>
      <c r="AZ4" s="140"/>
      <c r="BA4" s="140"/>
      <c r="BB4" s="140"/>
      <c r="BC4" s="140"/>
      <c r="BD4" s="140"/>
      <c r="BE4" s="140"/>
      <c r="BF4" s="140"/>
      <c r="BG4" s="141"/>
      <c r="BH4" s="140"/>
      <c r="BI4" s="140" t="s">
        <v>193</v>
      </c>
      <c r="BJ4" s="140"/>
      <c r="BK4" s="140"/>
      <c r="BL4" s="140"/>
      <c r="BM4" s="140"/>
      <c r="BN4" s="140" t="s">
        <v>194</v>
      </c>
      <c r="BO4" s="140"/>
      <c r="BP4" s="140"/>
      <c r="BQ4" s="140"/>
      <c r="BR4" s="140"/>
      <c r="BS4" s="140"/>
      <c r="BT4" s="140"/>
      <c r="BU4" s="140"/>
      <c r="BV4" s="140"/>
      <c r="BW4" s="140"/>
      <c r="BX4" s="140"/>
      <c r="BY4" s="140"/>
      <c r="BZ4" s="140"/>
      <c r="CA4" s="140" t="s">
        <v>195</v>
      </c>
      <c r="CB4" s="140"/>
      <c r="CC4" s="140"/>
      <c r="CD4" s="140"/>
      <c r="CE4" s="140"/>
      <c r="CF4" s="140"/>
      <c r="CG4" s="140"/>
      <c r="CH4" s="140"/>
      <c r="CI4" s="140"/>
      <c r="CJ4" s="140"/>
      <c r="CK4" s="140"/>
      <c r="CL4" s="140"/>
      <c r="CM4" s="140"/>
      <c r="CN4" s="140"/>
      <c r="CO4" s="140"/>
      <c r="CP4" s="140"/>
      <c r="CQ4" s="140"/>
      <c r="CR4" s="140" t="s">
        <v>196</v>
      </c>
      <c r="CS4" s="140"/>
      <c r="CT4" s="140"/>
      <c r="CU4" s="140" t="s">
        <v>197</v>
      </c>
      <c r="CV4" s="140"/>
      <c r="CW4" s="140"/>
      <c r="CX4" s="140"/>
      <c r="CY4" s="140"/>
      <c r="CZ4" s="140"/>
      <c r="DA4" s="140" t="s">
        <v>198</v>
      </c>
      <c r="DB4" s="140"/>
      <c r="DC4" s="140"/>
      <c r="DD4" s="140" t="s">
        <v>199</v>
      </c>
      <c r="DE4" s="140"/>
      <c r="DF4" s="140"/>
      <c r="DG4" s="140"/>
      <c r="DH4" s="140"/>
    </row>
    <row r="5" spans="1:112" ht="18.75" customHeight="1">
      <c r="A5" s="131" t="s">
        <v>68</v>
      </c>
      <c r="B5" s="131"/>
      <c r="C5" s="131"/>
      <c r="D5" s="132" t="s">
        <v>70</v>
      </c>
      <c r="E5" s="132"/>
      <c r="F5" s="132" t="s">
        <v>75</v>
      </c>
      <c r="G5" s="132" t="s">
        <v>200</v>
      </c>
      <c r="H5" s="132" t="s">
        <v>201</v>
      </c>
      <c r="I5" s="132" t="s">
        <v>202</v>
      </c>
      <c r="J5" s="132" t="s">
        <v>203</v>
      </c>
      <c r="K5" s="132" t="s">
        <v>204</v>
      </c>
      <c r="L5" s="132" t="s">
        <v>205</v>
      </c>
      <c r="M5" s="132" t="s">
        <v>206</v>
      </c>
      <c r="N5" s="132" t="s">
        <v>207</v>
      </c>
      <c r="O5" s="132" t="s">
        <v>208</v>
      </c>
      <c r="P5" s="132" t="s">
        <v>209</v>
      </c>
      <c r="Q5" s="132" t="s">
        <v>210</v>
      </c>
      <c r="R5" s="132" t="s">
        <v>211</v>
      </c>
      <c r="S5" s="132" t="s">
        <v>212</v>
      </c>
      <c r="T5" s="132" t="s">
        <v>75</v>
      </c>
      <c r="U5" s="132" t="s">
        <v>213</v>
      </c>
      <c r="V5" s="132" t="s">
        <v>214</v>
      </c>
      <c r="W5" s="132" t="s">
        <v>215</v>
      </c>
      <c r="X5" s="132" t="s">
        <v>216</v>
      </c>
      <c r="Y5" s="132" t="s">
        <v>217</v>
      </c>
      <c r="Z5" s="132" t="s">
        <v>218</v>
      </c>
      <c r="AA5" s="132" t="s">
        <v>219</v>
      </c>
      <c r="AB5" s="132" t="s">
        <v>220</v>
      </c>
      <c r="AC5" s="132" t="s">
        <v>221</v>
      </c>
      <c r="AD5" s="132" t="s">
        <v>222</v>
      </c>
      <c r="AE5" s="132" t="s">
        <v>223</v>
      </c>
      <c r="AF5" s="132" t="s">
        <v>224</v>
      </c>
      <c r="AG5" s="132" t="s">
        <v>225</v>
      </c>
      <c r="AH5" s="132" t="s">
        <v>226</v>
      </c>
      <c r="AI5" s="132" t="s">
        <v>227</v>
      </c>
      <c r="AJ5" s="132" t="s">
        <v>228</v>
      </c>
      <c r="AK5" s="132" t="s">
        <v>229</v>
      </c>
      <c r="AL5" s="132" t="s">
        <v>230</v>
      </c>
      <c r="AM5" s="132" t="s">
        <v>231</v>
      </c>
      <c r="AN5" s="132" t="s">
        <v>232</v>
      </c>
      <c r="AO5" s="132" t="s">
        <v>233</v>
      </c>
      <c r="AP5" s="132" t="s">
        <v>234</v>
      </c>
      <c r="AQ5" s="132" t="s">
        <v>235</v>
      </c>
      <c r="AR5" s="132" t="s">
        <v>236</v>
      </c>
      <c r="AS5" s="132" t="s">
        <v>237</v>
      </c>
      <c r="AT5" s="132" t="s">
        <v>238</v>
      </c>
      <c r="AU5" s="132" t="s">
        <v>239</v>
      </c>
      <c r="AV5" s="132" t="s">
        <v>75</v>
      </c>
      <c r="AW5" s="132" t="s">
        <v>240</v>
      </c>
      <c r="AX5" s="132" t="s">
        <v>241</v>
      </c>
      <c r="AY5" s="132" t="s">
        <v>242</v>
      </c>
      <c r="AZ5" s="132" t="s">
        <v>243</v>
      </c>
      <c r="BA5" s="132" t="s">
        <v>244</v>
      </c>
      <c r="BB5" s="132" t="s">
        <v>245</v>
      </c>
      <c r="BC5" s="132" t="s">
        <v>211</v>
      </c>
      <c r="BD5" s="132" t="s">
        <v>246</v>
      </c>
      <c r="BE5" s="132" t="s">
        <v>247</v>
      </c>
      <c r="BF5" s="142" t="s">
        <v>248</v>
      </c>
      <c r="BG5" s="132" t="s">
        <v>249</v>
      </c>
      <c r="BH5" s="143" t="s">
        <v>250</v>
      </c>
      <c r="BI5" s="132" t="s">
        <v>75</v>
      </c>
      <c r="BJ5" s="132" t="s">
        <v>251</v>
      </c>
      <c r="BK5" s="132" t="s">
        <v>252</v>
      </c>
      <c r="BL5" s="132" t="s">
        <v>253</v>
      </c>
      <c r="BM5" s="132" t="s">
        <v>254</v>
      </c>
      <c r="BN5" s="132" t="s">
        <v>75</v>
      </c>
      <c r="BO5" s="132" t="s">
        <v>255</v>
      </c>
      <c r="BP5" s="132" t="s">
        <v>256</v>
      </c>
      <c r="BQ5" s="132" t="s">
        <v>257</v>
      </c>
      <c r="BR5" s="132" t="s">
        <v>258</v>
      </c>
      <c r="BS5" s="132" t="s">
        <v>259</v>
      </c>
      <c r="BT5" s="132" t="s">
        <v>260</v>
      </c>
      <c r="BU5" s="132" t="s">
        <v>261</v>
      </c>
      <c r="BV5" s="132" t="s">
        <v>262</v>
      </c>
      <c r="BW5" s="132" t="s">
        <v>263</v>
      </c>
      <c r="BX5" s="132" t="s">
        <v>264</v>
      </c>
      <c r="BY5" s="132" t="s">
        <v>265</v>
      </c>
      <c r="BZ5" s="132" t="s">
        <v>266</v>
      </c>
      <c r="CA5" s="132" t="s">
        <v>75</v>
      </c>
      <c r="CB5" s="132" t="s">
        <v>255</v>
      </c>
      <c r="CC5" s="132" t="s">
        <v>256</v>
      </c>
      <c r="CD5" s="132" t="s">
        <v>257</v>
      </c>
      <c r="CE5" s="132" t="s">
        <v>258</v>
      </c>
      <c r="CF5" s="132" t="s">
        <v>259</v>
      </c>
      <c r="CG5" s="132" t="s">
        <v>260</v>
      </c>
      <c r="CH5" s="132" t="s">
        <v>261</v>
      </c>
      <c r="CI5" s="132" t="s">
        <v>267</v>
      </c>
      <c r="CJ5" s="132" t="s">
        <v>268</v>
      </c>
      <c r="CK5" s="132" t="s">
        <v>269</v>
      </c>
      <c r="CL5" s="132" t="s">
        <v>270</v>
      </c>
      <c r="CM5" s="132" t="s">
        <v>262</v>
      </c>
      <c r="CN5" s="132" t="s">
        <v>263</v>
      </c>
      <c r="CO5" s="132" t="s">
        <v>271</v>
      </c>
      <c r="CP5" s="132" t="s">
        <v>265</v>
      </c>
      <c r="CQ5" s="132" t="s">
        <v>195</v>
      </c>
      <c r="CR5" s="132" t="s">
        <v>75</v>
      </c>
      <c r="CS5" s="132" t="s">
        <v>272</v>
      </c>
      <c r="CT5" s="132" t="s">
        <v>273</v>
      </c>
      <c r="CU5" s="132" t="s">
        <v>75</v>
      </c>
      <c r="CV5" s="132" t="s">
        <v>272</v>
      </c>
      <c r="CW5" s="132" t="s">
        <v>274</v>
      </c>
      <c r="CX5" s="132" t="s">
        <v>275</v>
      </c>
      <c r="CY5" s="132" t="s">
        <v>276</v>
      </c>
      <c r="CZ5" s="132" t="s">
        <v>273</v>
      </c>
      <c r="DA5" s="132" t="s">
        <v>75</v>
      </c>
      <c r="DB5" s="132" t="s">
        <v>198</v>
      </c>
      <c r="DC5" s="132" t="s">
        <v>277</v>
      </c>
      <c r="DD5" s="132" t="s">
        <v>75</v>
      </c>
      <c r="DE5" s="132" t="s">
        <v>278</v>
      </c>
      <c r="DF5" s="132" t="s">
        <v>279</v>
      </c>
      <c r="DG5" s="132" t="s">
        <v>280</v>
      </c>
      <c r="DH5" s="132" t="s">
        <v>199</v>
      </c>
    </row>
    <row r="6" spans="1:112" ht="18.75" customHeight="1">
      <c r="A6" s="134" t="s">
        <v>80</v>
      </c>
      <c r="B6" s="135" t="s">
        <v>81</v>
      </c>
      <c r="C6" s="134" t="s">
        <v>82</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t="s">
        <v>281</v>
      </c>
      <c r="AM6" s="132"/>
      <c r="AN6" s="132"/>
      <c r="AO6" s="132"/>
      <c r="AP6" s="132"/>
      <c r="AQ6" s="132"/>
      <c r="AR6" s="132"/>
      <c r="AS6" s="132"/>
      <c r="AT6" s="132"/>
      <c r="AU6" s="132"/>
      <c r="AV6" s="132"/>
      <c r="AW6" s="132"/>
      <c r="AX6" s="132"/>
      <c r="AY6" s="132"/>
      <c r="AZ6" s="132"/>
      <c r="BA6" s="132"/>
      <c r="BB6" s="132"/>
      <c r="BC6" s="132"/>
      <c r="BD6" s="132"/>
      <c r="BE6" s="132"/>
      <c r="BF6" s="142"/>
      <c r="BG6" s="132"/>
      <c r="BH6" s="143"/>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row>
    <row r="7" spans="1:112" ht="18.75" customHeight="1">
      <c r="A7" s="136" t="s">
        <v>20</v>
      </c>
      <c r="B7" s="136" t="s">
        <v>20</v>
      </c>
      <c r="C7" s="136" t="s">
        <v>20</v>
      </c>
      <c r="D7" s="136" t="s">
        <v>60</v>
      </c>
      <c r="E7" s="137">
        <f aca="true" t="shared" si="0" ref="E7:E20">SUM(F7,T7,AV7,BI7,BN7,CA7,CR7,CU7,DA7,DD7)</f>
        <v>1868758</v>
      </c>
      <c r="F7" s="137">
        <f aca="true" t="shared" si="1" ref="F7:F20">SUM(G7:S7)</f>
        <v>1668478</v>
      </c>
      <c r="G7" s="137">
        <v>676152</v>
      </c>
      <c r="H7" s="137">
        <v>305628</v>
      </c>
      <c r="I7" s="137">
        <v>37563</v>
      </c>
      <c r="J7" s="137">
        <v>0</v>
      </c>
      <c r="K7" s="137">
        <v>175440</v>
      </c>
      <c r="L7" s="137">
        <v>191175</v>
      </c>
      <c r="M7" s="137">
        <v>0</v>
      </c>
      <c r="N7" s="137">
        <v>86837</v>
      </c>
      <c r="O7" s="137">
        <v>29267</v>
      </c>
      <c r="P7" s="137">
        <v>23032</v>
      </c>
      <c r="Q7" s="137">
        <v>143384</v>
      </c>
      <c r="R7" s="137">
        <v>0</v>
      </c>
      <c r="S7" s="137">
        <v>0</v>
      </c>
      <c r="T7" s="137">
        <f aca="true" t="shared" si="2" ref="T7:T20">SUM(U7:AU7)</f>
        <v>199200</v>
      </c>
      <c r="U7" s="137">
        <v>59483</v>
      </c>
      <c r="V7" s="137">
        <v>18000</v>
      </c>
      <c r="W7" s="137">
        <v>0</v>
      </c>
      <c r="X7" s="137">
        <v>200</v>
      </c>
      <c r="Y7" s="137">
        <v>0</v>
      </c>
      <c r="Z7" s="137">
        <v>0</v>
      </c>
      <c r="AA7" s="137">
        <v>0</v>
      </c>
      <c r="AB7" s="137">
        <v>0</v>
      </c>
      <c r="AC7" s="137">
        <v>0</v>
      </c>
      <c r="AD7" s="137">
        <v>52851</v>
      </c>
      <c r="AE7" s="137">
        <v>0</v>
      </c>
      <c r="AF7" s="137">
        <v>7200</v>
      </c>
      <c r="AG7" s="137">
        <v>0</v>
      </c>
      <c r="AH7" s="137">
        <v>4500</v>
      </c>
      <c r="AI7" s="137">
        <v>25188</v>
      </c>
      <c r="AJ7" s="137">
        <v>4500</v>
      </c>
      <c r="AK7" s="137">
        <v>0</v>
      </c>
      <c r="AL7" s="137">
        <v>0</v>
      </c>
      <c r="AM7" s="137">
        <v>0</v>
      </c>
      <c r="AN7" s="137">
        <v>900</v>
      </c>
      <c r="AO7" s="137">
        <v>0</v>
      </c>
      <c r="AP7" s="137">
        <v>1800</v>
      </c>
      <c r="AQ7" s="137">
        <v>1000</v>
      </c>
      <c r="AR7" s="137">
        <v>0</v>
      </c>
      <c r="AS7" s="137">
        <v>0</v>
      </c>
      <c r="AT7" s="137">
        <v>0</v>
      </c>
      <c r="AU7" s="137">
        <v>23578</v>
      </c>
      <c r="AV7" s="137">
        <f aca="true" t="shared" si="3" ref="AV7:AV20">SUM(AW7:BH7)</f>
        <v>1080</v>
      </c>
      <c r="AW7" s="137">
        <v>0</v>
      </c>
      <c r="AX7" s="137">
        <v>0</v>
      </c>
      <c r="AY7" s="137">
        <v>0</v>
      </c>
      <c r="AZ7" s="137">
        <v>0</v>
      </c>
      <c r="BA7" s="137">
        <v>0</v>
      </c>
      <c r="BB7" s="137">
        <v>0</v>
      </c>
      <c r="BC7" s="137">
        <v>0</v>
      </c>
      <c r="BD7" s="137">
        <v>0</v>
      </c>
      <c r="BE7" s="137">
        <v>1080</v>
      </c>
      <c r="BF7" s="144">
        <v>0</v>
      </c>
      <c r="BG7" s="137">
        <v>0</v>
      </c>
      <c r="BH7" s="145">
        <v>0</v>
      </c>
      <c r="BI7" s="137">
        <f aca="true" t="shared" si="4" ref="BI7:BI20">SUM(BJ7:BM7)</f>
        <v>0</v>
      </c>
      <c r="BJ7" s="137">
        <v>0</v>
      </c>
      <c r="BK7" s="137">
        <v>0</v>
      </c>
      <c r="BL7" s="137">
        <v>0</v>
      </c>
      <c r="BM7" s="137">
        <v>0</v>
      </c>
      <c r="BN7" s="137">
        <v>0</v>
      </c>
      <c r="BO7" s="137">
        <v>0</v>
      </c>
      <c r="BP7" s="137">
        <v>0</v>
      </c>
      <c r="BQ7" s="137">
        <v>0</v>
      </c>
      <c r="BR7" s="137">
        <v>0</v>
      </c>
      <c r="BS7" s="137">
        <v>0</v>
      </c>
      <c r="BT7" s="137">
        <v>0</v>
      </c>
      <c r="BU7" s="137">
        <v>0</v>
      </c>
      <c r="BV7" s="137">
        <v>0</v>
      </c>
      <c r="BW7" s="137">
        <v>0</v>
      </c>
      <c r="BX7" s="137">
        <v>0</v>
      </c>
      <c r="BY7" s="137">
        <v>0</v>
      </c>
      <c r="BZ7" s="137">
        <v>0</v>
      </c>
      <c r="CA7" s="137">
        <f aca="true" t="shared" si="5" ref="CA7:CA20">SUM(CB7:CQ7)</f>
        <v>0</v>
      </c>
      <c r="CB7" s="137">
        <v>0</v>
      </c>
      <c r="CC7" s="137">
        <v>0</v>
      </c>
      <c r="CD7" s="137">
        <v>0</v>
      </c>
      <c r="CE7" s="137">
        <v>0</v>
      </c>
      <c r="CF7" s="137">
        <v>0</v>
      </c>
      <c r="CG7" s="137">
        <v>0</v>
      </c>
      <c r="CH7" s="137">
        <v>0</v>
      </c>
      <c r="CI7" s="137">
        <v>0</v>
      </c>
      <c r="CJ7" s="137">
        <v>0</v>
      </c>
      <c r="CK7" s="137">
        <v>0</v>
      </c>
      <c r="CL7" s="137">
        <v>0</v>
      </c>
      <c r="CM7" s="137">
        <v>0</v>
      </c>
      <c r="CN7" s="137">
        <v>0</v>
      </c>
      <c r="CO7" s="137">
        <v>0</v>
      </c>
      <c r="CP7" s="137">
        <v>0</v>
      </c>
      <c r="CQ7" s="137">
        <v>0</v>
      </c>
      <c r="CR7" s="137">
        <f aca="true" t="shared" si="6" ref="CR7:CR20">SUM(CS7:CT7)</f>
        <v>0</v>
      </c>
      <c r="CS7" s="137">
        <v>0</v>
      </c>
      <c r="CT7" s="137">
        <v>0</v>
      </c>
      <c r="CU7" s="137">
        <v>0</v>
      </c>
      <c r="CV7" s="137">
        <v>0</v>
      </c>
      <c r="CW7" s="137">
        <v>0</v>
      </c>
      <c r="CX7" s="137">
        <v>0</v>
      </c>
      <c r="CY7" s="137">
        <v>0</v>
      </c>
      <c r="CZ7" s="137">
        <v>0</v>
      </c>
      <c r="DA7" s="137">
        <f aca="true" t="shared" si="7" ref="DA7:DA20">SUM(DB7:DC7)</f>
        <v>0</v>
      </c>
      <c r="DB7" s="137">
        <v>0</v>
      </c>
      <c r="DC7" s="137">
        <v>0</v>
      </c>
      <c r="DD7" s="137">
        <f aca="true" t="shared" si="8" ref="DD7:DD20">SUM(DE7:DH7)</f>
        <v>0</v>
      </c>
      <c r="DE7" s="137">
        <v>0</v>
      </c>
      <c r="DF7" s="137">
        <v>0</v>
      </c>
      <c r="DG7" s="137">
        <v>0</v>
      </c>
      <c r="DH7" s="137">
        <v>0</v>
      </c>
    </row>
    <row r="8" spans="1:112" ht="18.75" customHeight="1">
      <c r="A8" s="136" t="s">
        <v>20</v>
      </c>
      <c r="B8" s="136" t="s">
        <v>20</v>
      </c>
      <c r="C8" s="136" t="s">
        <v>20</v>
      </c>
      <c r="D8" s="136" t="s">
        <v>282</v>
      </c>
      <c r="E8" s="137">
        <f t="shared" si="0"/>
        <v>1609270</v>
      </c>
      <c r="F8" s="137">
        <f t="shared" si="1"/>
        <v>1408990</v>
      </c>
      <c r="G8" s="137">
        <v>676152</v>
      </c>
      <c r="H8" s="137">
        <v>305628</v>
      </c>
      <c r="I8" s="137">
        <v>37563</v>
      </c>
      <c r="J8" s="137">
        <v>0</v>
      </c>
      <c r="K8" s="137">
        <v>175440</v>
      </c>
      <c r="L8" s="137">
        <v>191175</v>
      </c>
      <c r="M8" s="137">
        <v>0</v>
      </c>
      <c r="N8" s="137">
        <v>0</v>
      </c>
      <c r="O8" s="137">
        <v>0</v>
      </c>
      <c r="P8" s="137">
        <v>23032</v>
      </c>
      <c r="Q8" s="137">
        <v>0</v>
      </c>
      <c r="R8" s="137">
        <v>0</v>
      </c>
      <c r="S8" s="137">
        <v>0</v>
      </c>
      <c r="T8" s="137">
        <f t="shared" si="2"/>
        <v>199200</v>
      </c>
      <c r="U8" s="137">
        <v>59483</v>
      </c>
      <c r="V8" s="137">
        <v>18000</v>
      </c>
      <c r="W8" s="137">
        <v>0</v>
      </c>
      <c r="X8" s="137">
        <v>200</v>
      </c>
      <c r="Y8" s="137">
        <v>0</v>
      </c>
      <c r="Z8" s="137">
        <v>0</v>
      </c>
      <c r="AA8" s="137">
        <v>0</v>
      </c>
      <c r="AB8" s="137">
        <v>0</v>
      </c>
      <c r="AC8" s="137">
        <v>0</v>
      </c>
      <c r="AD8" s="137">
        <v>52851</v>
      </c>
      <c r="AE8" s="137">
        <v>0</v>
      </c>
      <c r="AF8" s="137">
        <v>7200</v>
      </c>
      <c r="AG8" s="137">
        <v>0</v>
      </c>
      <c r="AH8" s="137">
        <v>4500</v>
      </c>
      <c r="AI8" s="137">
        <v>25188</v>
      </c>
      <c r="AJ8" s="137">
        <v>4500</v>
      </c>
      <c r="AK8" s="137">
        <v>0</v>
      </c>
      <c r="AL8" s="137">
        <v>0</v>
      </c>
      <c r="AM8" s="137">
        <v>0</v>
      </c>
      <c r="AN8" s="137">
        <v>900</v>
      </c>
      <c r="AO8" s="137">
        <v>0</v>
      </c>
      <c r="AP8" s="137">
        <v>1800</v>
      </c>
      <c r="AQ8" s="137">
        <v>1000</v>
      </c>
      <c r="AR8" s="137">
        <v>0</v>
      </c>
      <c r="AS8" s="137">
        <v>0</v>
      </c>
      <c r="AT8" s="137">
        <v>0</v>
      </c>
      <c r="AU8" s="137">
        <v>23578</v>
      </c>
      <c r="AV8" s="137">
        <f t="shared" si="3"/>
        <v>1080</v>
      </c>
      <c r="AW8" s="137">
        <v>0</v>
      </c>
      <c r="AX8" s="137">
        <v>0</v>
      </c>
      <c r="AY8" s="137">
        <v>0</v>
      </c>
      <c r="AZ8" s="137">
        <v>0</v>
      </c>
      <c r="BA8" s="137">
        <v>0</v>
      </c>
      <c r="BB8" s="137">
        <v>0</v>
      </c>
      <c r="BC8" s="137">
        <v>0</v>
      </c>
      <c r="BD8" s="137">
        <v>0</v>
      </c>
      <c r="BE8" s="137">
        <v>1080</v>
      </c>
      <c r="BF8" s="144">
        <v>0</v>
      </c>
      <c r="BG8" s="137">
        <v>0</v>
      </c>
      <c r="BH8" s="145">
        <v>0</v>
      </c>
      <c r="BI8" s="137">
        <f t="shared" si="4"/>
        <v>0</v>
      </c>
      <c r="BJ8" s="137">
        <v>0</v>
      </c>
      <c r="BK8" s="137">
        <v>0</v>
      </c>
      <c r="BL8" s="137">
        <v>0</v>
      </c>
      <c r="BM8" s="137">
        <v>0</v>
      </c>
      <c r="BN8" s="137">
        <v>0</v>
      </c>
      <c r="BO8" s="137">
        <v>0</v>
      </c>
      <c r="BP8" s="137">
        <v>0</v>
      </c>
      <c r="BQ8" s="137">
        <v>0</v>
      </c>
      <c r="BR8" s="137">
        <v>0</v>
      </c>
      <c r="BS8" s="137">
        <v>0</v>
      </c>
      <c r="BT8" s="137">
        <v>0</v>
      </c>
      <c r="BU8" s="137">
        <v>0</v>
      </c>
      <c r="BV8" s="137">
        <v>0</v>
      </c>
      <c r="BW8" s="137">
        <v>0</v>
      </c>
      <c r="BX8" s="137">
        <v>0</v>
      </c>
      <c r="BY8" s="137">
        <v>0</v>
      </c>
      <c r="BZ8" s="137">
        <v>0</v>
      </c>
      <c r="CA8" s="137">
        <f t="shared" si="5"/>
        <v>0</v>
      </c>
      <c r="CB8" s="137">
        <v>0</v>
      </c>
      <c r="CC8" s="137">
        <v>0</v>
      </c>
      <c r="CD8" s="137">
        <v>0</v>
      </c>
      <c r="CE8" s="137">
        <v>0</v>
      </c>
      <c r="CF8" s="137">
        <v>0</v>
      </c>
      <c r="CG8" s="137">
        <v>0</v>
      </c>
      <c r="CH8" s="137">
        <v>0</v>
      </c>
      <c r="CI8" s="137">
        <v>0</v>
      </c>
      <c r="CJ8" s="137">
        <v>0</v>
      </c>
      <c r="CK8" s="137">
        <v>0</v>
      </c>
      <c r="CL8" s="137">
        <v>0</v>
      </c>
      <c r="CM8" s="137">
        <v>0</v>
      </c>
      <c r="CN8" s="137">
        <v>0</v>
      </c>
      <c r="CO8" s="137">
        <v>0</v>
      </c>
      <c r="CP8" s="137">
        <v>0</v>
      </c>
      <c r="CQ8" s="137">
        <v>0</v>
      </c>
      <c r="CR8" s="137">
        <f t="shared" si="6"/>
        <v>0</v>
      </c>
      <c r="CS8" s="137">
        <v>0</v>
      </c>
      <c r="CT8" s="137">
        <v>0</v>
      </c>
      <c r="CU8" s="137">
        <v>0</v>
      </c>
      <c r="CV8" s="137">
        <v>0</v>
      </c>
      <c r="CW8" s="137">
        <v>0</v>
      </c>
      <c r="CX8" s="137">
        <v>0</v>
      </c>
      <c r="CY8" s="137">
        <v>0</v>
      </c>
      <c r="CZ8" s="137">
        <v>0</v>
      </c>
      <c r="DA8" s="137">
        <f t="shared" si="7"/>
        <v>0</v>
      </c>
      <c r="DB8" s="137">
        <v>0</v>
      </c>
      <c r="DC8" s="137">
        <v>0</v>
      </c>
      <c r="DD8" s="137">
        <f t="shared" si="8"/>
        <v>0</v>
      </c>
      <c r="DE8" s="137">
        <v>0</v>
      </c>
      <c r="DF8" s="137">
        <v>0</v>
      </c>
      <c r="DG8" s="137">
        <v>0</v>
      </c>
      <c r="DH8" s="137">
        <v>0</v>
      </c>
    </row>
    <row r="9" spans="1:112" ht="18.75" customHeight="1">
      <c r="A9" s="136" t="s">
        <v>20</v>
      </c>
      <c r="B9" s="136" t="s">
        <v>20</v>
      </c>
      <c r="C9" s="136" t="s">
        <v>20</v>
      </c>
      <c r="D9" s="136" t="s">
        <v>283</v>
      </c>
      <c r="E9" s="137">
        <f t="shared" si="0"/>
        <v>1418095</v>
      </c>
      <c r="F9" s="137">
        <f t="shared" si="1"/>
        <v>1217815</v>
      </c>
      <c r="G9" s="137">
        <v>676152</v>
      </c>
      <c r="H9" s="137">
        <v>305628</v>
      </c>
      <c r="I9" s="137">
        <v>37563</v>
      </c>
      <c r="J9" s="137">
        <v>0</v>
      </c>
      <c r="K9" s="137">
        <v>175440</v>
      </c>
      <c r="L9" s="137">
        <v>0</v>
      </c>
      <c r="M9" s="137">
        <v>0</v>
      </c>
      <c r="N9" s="137">
        <v>0</v>
      </c>
      <c r="O9" s="137">
        <v>0</v>
      </c>
      <c r="P9" s="137">
        <v>23032</v>
      </c>
      <c r="Q9" s="137">
        <v>0</v>
      </c>
      <c r="R9" s="137">
        <v>0</v>
      </c>
      <c r="S9" s="137">
        <v>0</v>
      </c>
      <c r="T9" s="137">
        <f t="shared" si="2"/>
        <v>199200</v>
      </c>
      <c r="U9" s="137">
        <v>59483</v>
      </c>
      <c r="V9" s="137">
        <v>18000</v>
      </c>
      <c r="W9" s="137">
        <v>0</v>
      </c>
      <c r="X9" s="137">
        <v>200</v>
      </c>
      <c r="Y9" s="137">
        <v>0</v>
      </c>
      <c r="Z9" s="137">
        <v>0</v>
      </c>
      <c r="AA9" s="137">
        <v>0</v>
      </c>
      <c r="AB9" s="137">
        <v>0</v>
      </c>
      <c r="AC9" s="137">
        <v>0</v>
      </c>
      <c r="AD9" s="137">
        <v>52851</v>
      </c>
      <c r="AE9" s="137">
        <v>0</v>
      </c>
      <c r="AF9" s="137">
        <v>7200</v>
      </c>
      <c r="AG9" s="137">
        <v>0</v>
      </c>
      <c r="AH9" s="137">
        <v>4500</v>
      </c>
      <c r="AI9" s="137">
        <v>25188</v>
      </c>
      <c r="AJ9" s="137">
        <v>4500</v>
      </c>
      <c r="AK9" s="137">
        <v>0</v>
      </c>
      <c r="AL9" s="137">
        <v>0</v>
      </c>
      <c r="AM9" s="137">
        <v>0</v>
      </c>
      <c r="AN9" s="137">
        <v>900</v>
      </c>
      <c r="AO9" s="137">
        <v>0</v>
      </c>
      <c r="AP9" s="137">
        <v>1800</v>
      </c>
      <c r="AQ9" s="137">
        <v>1000</v>
      </c>
      <c r="AR9" s="137">
        <v>0</v>
      </c>
      <c r="AS9" s="137">
        <v>0</v>
      </c>
      <c r="AT9" s="137">
        <v>0</v>
      </c>
      <c r="AU9" s="137">
        <v>23578</v>
      </c>
      <c r="AV9" s="137">
        <f t="shared" si="3"/>
        <v>1080</v>
      </c>
      <c r="AW9" s="137">
        <v>0</v>
      </c>
      <c r="AX9" s="137">
        <v>0</v>
      </c>
      <c r="AY9" s="137">
        <v>0</v>
      </c>
      <c r="AZ9" s="137">
        <v>0</v>
      </c>
      <c r="BA9" s="137">
        <v>0</v>
      </c>
      <c r="BB9" s="137">
        <v>0</v>
      </c>
      <c r="BC9" s="137">
        <v>0</v>
      </c>
      <c r="BD9" s="137">
        <v>0</v>
      </c>
      <c r="BE9" s="137">
        <v>1080</v>
      </c>
      <c r="BF9" s="144">
        <v>0</v>
      </c>
      <c r="BG9" s="137">
        <v>0</v>
      </c>
      <c r="BH9" s="145">
        <v>0</v>
      </c>
      <c r="BI9" s="137">
        <f t="shared" si="4"/>
        <v>0</v>
      </c>
      <c r="BJ9" s="137">
        <v>0</v>
      </c>
      <c r="BK9" s="137">
        <v>0</v>
      </c>
      <c r="BL9" s="137">
        <v>0</v>
      </c>
      <c r="BM9" s="137">
        <v>0</v>
      </c>
      <c r="BN9" s="137">
        <v>0</v>
      </c>
      <c r="BO9" s="137">
        <v>0</v>
      </c>
      <c r="BP9" s="137">
        <v>0</v>
      </c>
      <c r="BQ9" s="137">
        <v>0</v>
      </c>
      <c r="BR9" s="137">
        <v>0</v>
      </c>
      <c r="BS9" s="137">
        <v>0</v>
      </c>
      <c r="BT9" s="137">
        <v>0</v>
      </c>
      <c r="BU9" s="137">
        <v>0</v>
      </c>
      <c r="BV9" s="137">
        <v>0</v>
      </c>
      <c r="BW9" s="137">
        <v>0</v>
      </c>
      <c r="BX9" s="137">
        <v>0</v>
      </c>
      <c r="BY9" s="137">
        <v>0</v>
      </c>
      <c r="BZ9" s="137">
        <v>0</v>
      </c>
      <c r="CA9" s="137">
        <f t="shared" si="5"/>
        <v>0</v>
      </c>
      <c r="CB9" s="137">
        <v>0</v>
      </c>
      <c r="CC9" s="137">
        <v>0</v>
      </c>
      <c r="CD9" s="137">
        <v>0</v>
      </c>
      <c r="CE9" s="137">
        <v>0</v>
      </c>
      <c r="CF9" s="137">
        <v>0</v>
      </c>
      <c r="CG9" s="137">
        <v>0</v>
      </c>
      <c r="CH9" s="137">
        <v>0</v>
      </c>
      <c r="CI9" s="137">
        <v>0</v>
      </c>
      <c r="CJ9" s="137">
        <v>0</v>
      </c>
      <c r="CK9" s="137">
        <v>0</v>
      </c>
      <c r="CL9" s="137">
        <v>0</v>
      </c>
      <c r="CM9" s="137">
        <v>0</v>
      </c>
      <c r="CN9" s="137">
        <v>0</v>
      </c>
      <c r="CO9" s="137">
        <v>0</v>
      </c>
      <c r="CP9" s="137">
        <v>0</v>
      </c>
      <c r="CQ9" s="137">
        <v>0</v>
      </c>
      <c r="CR9" s="137">
        <f t="shared" si="6"/>
        <v>0</v>
      </c>
      <c r="CS9" s="137">
        <v>0</v>
      </c>
      <c r="CT9" s="137">
        <v>0</v>
      </c>
      <c r="CU9" s="137">
        <v>0</v>
      </c>
      <c r="CV9" s="137">
        <v>0</v>
      </c>
      <c r="CW9" s="137">
        <v>0</v>
      </c>
      <c r="CX9" s="137">
        <v>0</v>
      </c>
      <c r="CY9" s="137">
        <v>0</v>
      </c>
      <c r="CZ9" s="137">
        <v>0</v>
      </c>
      <c r="DA9" s="137">
        <f t="shared" si="7"/>
        <v>0</v>
      </c>
      <c r="DB9" s="137">
        <v>0</v>
      </c>
      <c r="DC9" s="137">
        <v>0</v>
      </c>
      <c r="DD9" s="137">
        <f t="shared" si="8"/>
        <v>0</v>
      </c>
      <c r="DE9" s="137">
        <v>0</v>
      </c>
      <c r="DF9" s="137">
        <v>0</v>
      </c>
      <c r="DG9" s="137">
        <v>0</v>
      </c>
      <c r="DH9" s="137">
        <v>0</v>
      </c>
    </row>
    <row r="10" spans="1:112" ht="18.75" customHeight="1">
      <c r="A10" s="136" t="s">
        <v>85</v>
      </c>
      <c r="B10" s="136" t="s">
        <v>86</v>
      </c>
      <c r="C10" s="136" t="s">
        <v>87</v>
      </c>
      <c r="D10" s="136" t="s">
        <v>89</v>
      </c>
      <c r="E10" s="137">
        <f t="shared" si="0"/>
        <v>1418095</v>
      </c>
      <c r="F10" s="137">
        <f t="shared" si="1"/>
        <v>1217815</v>
      </c>
      <c r="G10" s="137">
        <v>676152</v>
      </c>
      <c r="H10" s="137">
        <v>305628</v>
      </c>
      <c r="I10" s="137">
        <v>37563</v>
      </c>
      <c r="J10" s="137">
        <v>0</v>
      </c>
      <c r="K10" s="137">
        <v>175440</v>
      </c>
      <c r="L10" s="137">
        <v>0</v>
      </c>
      <c r="M10" s="137">
        <v>0</v>
      </c>
      <c r="N10" s="137">
        <v>0</v>
      </c>
      <c r="O10" s="137">
        <v>0</v>
      </c>
      <c r="P10" s="137">
        <v>23032</v>
      </c>
      <c r="Q10" s="137">
        <v>0</v>
      </c>
      <c r="R10" s="137">
        <v>0</v>
      </c>
      <c r="S10" s="137">
        <v>0</v>
      </c>
      <c r="T10" s="137">
        <f t="shared" si="2"/>
        <v>199200</v>
      </c>
      <c r="U10" s="137">
        <v>59483</v>
      </c>
      <c r="V10" s="137">
        <v>18000</v>
      </c>
      <c r="W10" s="137">
        <v>0</v>
      </c>
      <c r="X10" s="137">
        <v>200</v>
      </c>
      <c r="Y10" s="137">
        <v>0</v>
      </c>
      <c r="Z10" s="137">
        <v>0</v>
      </c>
      <c r="AA10" s="137">
        <v>0</v>
      </c>
      <c r="AB10" s="137">
        <v>0</v>
      </c>
      <c r="AC10" s="137">
        <v>0</v>
      </c>
      <c r="AD10" s="137">
        <v>52851</v>
      </c>
      <c r="AE10" s="137">
        <v>0</v>
      </c>
      <c r="AF10" s="137">
        <v>7200</v>
      </c>
      <c r="AG10" s="137">
        <v>0</v>
      </c>
      <c r="AH10" s="137">
        <v>4500</v>
      </c>
      <c r="AI10" s="137">
        <v>25188</v>
      </c>
      <c r="AJ10" s="137">
        <v>4500</v>
      </c>
      <c r="AK10" s="137">
        <v>0</v>
      </c>
      <c r="AL10" s="137">
        <v>0</v>
      </c>
      <c r="AM10" s="137">
        <v>0</v>
      </c>
      <c r="AN10" s="137">
        <v>900</v>
      </c>
      <c r="AO10" s="137">
        <v>0</v>
      </c>
      <c r="AP10" s="137">
        <v>1800</v>
      </c>
      <c r="AQ10" s="137">
        <v>1000</v>
      </c>
      <c r="AR10" s="137">
        <v>0</v>
      </c>
      <c r="AS10" s="137">
        <v>0</v>
      </c>
      <c r="AT10" s="137">
        <v>0</v>
      </c>
      <c r="AU10" s="137">
        <v>23578</v>
      </c>
      <c r="AV10" s="137">
        <f t="shared" si="3"/>
        <v>1080</v>
      </c>
      <c r="AW10" s="137">
        <v>0</v>
      </c>
      <c r="AX10" s="137">
        <v>0</v>
      </c>
      <c r="AY10" s="137">
        <v>0</v>
      </c>
      <c r="AZ10" s="137">
        <v>0</v>
      </c>
      <c r="BA10" s="137">
        <v>0</v>
      </c>
      <c r="BB10" s="137">
        <v>0</v>
      </c>
      <c r="BC10" s="137">
        <v>0</v>
      </c>
      <c r="BD10" s="137">
        <v>0</v>
      </c>
      <c r="BE10" s="137">
        <v>1080</v>
      </c>
      <c r="BF10" s="144">
        <v>0</v>
      </c>
      <c r="BG10" s="137">
        <v>0</v>
      </c>
      <c r="BH10" s="145">
        <v>0</v>
      </c>
      <c r="BI10" s="137">
        <f t="shared" si="4"/>
        <v>0</v>
      </c>
      <c r="BJ10" s="137">
        <v>0</v>
      </c>
      <c r="BK10" s="137">
        <v>0</v>
      </c>
      <c r="BL10" s="137">
        <v>0</v>
      </c>
      <c r="BM10" s="137">
        <v>0</v>
      </c>
      <c r="BN10" s="137">
        <v>0</v>
      </c>
      <c r="BO10" s="137">
        <v>0</v>
      </c>
      <c r="BP10" s="137">
        <v>0</v>
      </c>
      <c r="BQ10" s="137">
        <v>0</v>
      </c>
      <c r="BR10" s="137">
        <v>0</v>
      </c>
      <c r="BS10" s="137">
        <v>0</v>
      </c>
      <c r="BT10" s="137">
        <v>0</v>
      </c>
      <c r="BU10" s="137">
        <v>0</v>
      </c>
      <c r="BV10" s="137">
        <v>0</v>
      </c>
      <c r="BW10" s="137">
        <v>0</v>
      </c>
      <c r="BX10" s="137">
        <v>0</v>
      </c>
      <c r="BY10" s="137">
        <v>0</v>
      </c>
      <c r="BZ10" s="137">
        <v>0</v>
      </c>
      <c r="CA10" s="137">
        <f t="shared" si="5"/>
        <v>0</v>
      </c>
      <c r="CB10" s="137">
        <v>0</v>
      </c>
      <c r="CC10" s="137">
        <v>0</v>
      </c>
      <c r="CD10" s="137">
        <v>0</v>
      </c>
      <c r="CE10" s="137">
        <v>0</v>
      </c>
      <c r="CF10" s="137">
        <v>0</v>
      </c>
      <c r="CG10" s="137">
        <v>0</v>
      </c>
      <c r="CH10" s="137">
        <v>0</v>
      </c>
      <c r="CI10" s="137">
        <v>0</v>
      </c>
      <c r="CJ10" s="137">
        <v>0</v>
      </c>
      <c r="CK10" s="137">
        <v>0</v>
      </c>
      <c r="CL10" s="137">
        <v>0</v>
      </c>
      <c r="CM10" s="137">
        <v>0</v>
      </c>
      <c r="CN10" s="137">
        <v>0</v>
      </c>
      <c r="CO10" s="137">
        <v>0</v>
      </c>
      <c r="CP10" s="137">
        <v>0</v>
      </c>
      <c r="CQ10" s="137">
        <v>0</v>
      </c>
      <c r="CR10" s="137">
        <f t="shared" si="6"/>
        <v>0</v>
      </c>
      <c r="CS10" s="137">
        <v>0</v>
      </c>
      <c r="CT10" s="137">
        <v>0</v>
      </c>
      <c r="CU10" s="137">
        <v>0</v>
      </c>
      <c r="CV10" s="137">
        <v>0</v>
      </c>
      <c r="CW10" s="137">
        <v>0</v>
      </c>
      <c r="CX10" s="137">
        <v>0</v>
      </c>
      <c r="CY10" s="137">
        <v>0</v>
      </c>
      <c r="CZ10" s="137">
        <v>0</v>
      </c>
      <c r="DA10" s="137">
        <f t="shared" si="7"/>
        <v>0</v>
      </c>
      <c r="DB10" s="137">
        <v>0</v>
      </c>
      <c r="DC10" s="137">
        <v>0</v>
      </c>
      <c r="DD10" s="137">
        <f t="shared" si="8"/>
        <v>0</v>
      </c>
      <c r="DE10" s="137">
        <v>0</v>
      </c>
      <c r="DF10" s="137">
        <v>0</v>
      </c>
      <c r="DG10" s="137">
        <v>0</v>
      </c>
      <c r="DH10" s="137">
        <v>0</v>
      </c>
    </row>
    <row r="11" spans="1:112" ht="18.75" customHeight="1">
      <c r="A11" s="136" t="s">
        <v>20</v>
      </c>
      <c r="B11" s="136" t="s">
        <v>20</v>
      </c>
      <c r="C11" s="136" t="s">
        <v>20</v>
      </c>
      <c r="D11" s="136" t="s">
        <v>284</v>
      </c>
      <c r="E11" s="137">
        <f t="shared" si="0"/>
        <v>191175</v>
      </c>
      <c r="F11" s="137">
        <f t="shared" si="1"/>
        <v>191175</v>
      </c>
      <c r="G11" s="137">
        <v>0</v>
      </c>
      <c r="H11" s="137">
        <v>0</v>
      </c>
      <c r="I11" s="137">
        <v>0</v>
      </c>
      <c r="J11" s="137">
        <v>0</v>
      </c>
      <c r="K11" s="137">
        <v>0</v>
      </c>
      <c r="L11" s="137">
        <v>191175</v>
      </c>
      <c r="M11" s="137">
        <v>0</v>
      </c>
      <c r="N11" s="137">
        <v>0</v>
      </c>
      <c r="O11" s="137">
        <v>0</v>
      </c>
      <c r="P11" s="137">
        <v>0</v>
      </c>
      <c r="Q11" s="137">
        <v>0</v>
      </c>
      <c r="R11" s="137">
        <v>0</v>
      </c>
      <c r="S11" s="137">
        <v>0</v>
      </c>
      <c r="T11" s="137">
        <f t="shared" si="2"/>
        <v>0</v>
      </c>
      <c r="U11" s="137">
        <v>0</v>
      </c>
      <c r="V11" s="137">
        <v>0</v>
      </c>
      <c r="W11" s="137">
        <v>0</v>
      </c>
      <c r="X11" s="137">
        <v>0</v>
      </c>
      <c r="Y11" s="137">
        <v>0</v>
      </c>
      <c r="Z11" s="137">
        <v>0</v>
      </c>
      <c r="AA11" s="137">
        <v>0</v>
      </c>
      <c r="AB11" s="137">
        <v>0</v>
      </c>
      <c r="AC11" s="137">
        <v>0</v>
      </c>
      <c r="AD11" s="137">
        <v>0</v>
      </c>
      <c r="AE11" s="137">
        <v>0</v>
      </c>
      <c r="AF11" s="137">
        <v>0</v>
      </c>
      <c r="AG11" s="137">
        <v>0</v>
      </c>
      <c r="AH11" s="137">
        <v>0</v>
      </c>
      <c r="AI11" s="137">
        <v>0</v>
      </c>
      <c r="AJ11" s="137">
        <v>0</v>
      </c>
      <c r="AK11" s="137">
        <v>0</v>
      </c>
      <c r="AL11" s="137">
        <v>0</v>
      </c>
      <c r="AM11" s="137">
        <v>0</v>
      </c>
      <c r="AN11" s="137">
        <v>0</v>
      </c>
      <c r="AO11" s="137">
        <v>0</v>
      </c>
      <c r="AP11" s="137">
        <v>0</v>
      </c>
      <c r="AQ11" s="137">
        <v>0</v>
      </c>
      <c r="AR11" s="137">
        <v>0</v>
      </c>
      <c r="AS11" s="137">
        <v>0</v>
      </c>
      <c r="AT11" s="137">
        <v>0</v>
      </c>
      <c r="AU11" s="137">
        <v>0</v>
      </c>
      <c r="AV11" s="137">
        <f t="shared" si="3"/>
        <v>0</v>
      </c>
      <c r="AW11" s="137">
        <v>0</v>
      </c>
      <c r="AX11" s="137">
        <v>0</v>
      </c>
      <c r="AY11" s="137">
        <v>0</v>
      </c>
      <c r="AZ11" s="137">
        <v>0</v>
      </c>
      <c r="BA11" s="137">
        <v>0</v>
      </c>
      <c r="BB11" s="137">
        <v>0</v>
      </c>
      <c r="BC11" s="137">
        <v>0</v>
      </c>
      <c r="BD11" s="137">
        <v>0</v>
      </c>
      <c r="BE11" s="137">
        <v>0</v>
      </c>
      <c r="BF11" s="144">
        <v>0</v>
      </c>
      <c r="BG11" s="137">
        <v>0</v>
      </c>
      <c r="BH11" s="145">
        <v>0</v>
      </c>
      <c r="BI11" s="137">
        <f t="shared" si="4"/>
        <v>0</v>
      </c>
      <c r="BJ11" s="137">
        <v>0</v>
      </c>
      <c r="BK11" s="137">
        <v>0</v>
      </c>
      <c r="BL11" s="137">
        <v>0</v>
      </c>
      <c r="BM11" s="137">
        <v>0</v>
      </c>
      <c r="BN11" s="137">
        <v>0</v>
      </c>
      <c r="BO11" s="137">
        <v>0</v>
      </c>
      <c r="BP11" s="137">
        <v>0</v>
      </c>
      <c r="BQ11" s="137">
        <v>0</v>
      </c>
      <c r="BR11" s="137">
        <v>0</v>
      </c>
      <c r="BS11" s="137">
        <v>0</v>
      </c>
      <c r="BT11" s="137">
        <v>0</v>
      </c>
      <c r="BU11" s="137">
        <v>0</v>
      </c>
      <c r="BV11" s="137">
        <v>0</v>
      </c>
      <c r="BW11" s="137">
        <v>0</v>
      </c>
      <c r="BX11" s="137">
        <v>0</v>
      </c>
      <c r="BY11" s="137">
        <v>0</v>
      </c>
      <c r="BZ11" s="137">
        <v>0</v>
      </c>
      <c r="CA11" s="137">
        <f t="shared" si="5"/>
        <v>0</v>
      </c>
      <c r="CB11" s="137">
        <v>0</v>
      </c>
      <c r="CC11" s="137">
        <v>0</v>
      </c>
      <c r="CD11" s="137">
        <v>0</v>
      </c>
      <c r="CE11" s="137">
        <v>0</v>
      </c>
      <c r="CF11" s="137">
        <v>0</v>
      </c>
      <c r="CG11" s="137">
        <v>0</v>
      </c>
      <c r="CH11" s="137">
        <v>0</v>
      </c>
      <c r="CI11" s="137">
        <v>0</v>
      </c>
      <c r="CJ11" s="137">
        <v>0</v>
      </c>
      <c r="CK11" s="137">
        <v>0</v>
      </c>
      <c r="CL11" s="137">
        <v>0</v>
      </c>
      <c r="CM11" s="137">
        <v>0</v>
      </c>
      <c r="CN11" s="137">
        <v>0</v>
      </c>
      <c r="CO11" s="137">
        <v>0</v>
      </c>
      <c r="CP11" s="137">
        <v>0</v>
      </c>
      <c r="CQ11" s="137">
        <v>0</v>
      </c>
      <c r="CR11" s="137">
        <f t="shared" si="6"/>
        <v>0</v>
      </c>
      <c r="CS11" s="137">
        <v>0</v>
      </c>
      <c r="CT11" s="137">
        <v>0</v>
      </c>
      <c r="CU11" s="137">
        <v>0</v>
      </c>
      <c r="CV11" s="137">
        <v>0</v>
      </c>
      <c r="CW11" s="137">
        <v>0</v>
      </c>
      <c r="CX11" s="137">
        <v>0</v>
      </c>
      <c r="CY11" s="137">
        <v>0</v>
      </c>
      <c r="CZ11" s="137">
        <v>0</v>
      </c>
      <c r="DA11" s="137">
        <f t="shared" si="7"/>
        <v>0</v>
      </c>
      <c r="DB11" s="137">
        <v>0</v>
      </c>
      <c r="DC11" s="137">
        <v>0</v>
      </c>
      <c r="DD11" s="137">
        <f t="shared" si="8"/>
        <v>0</v>
      </c>
      <c r="DE11" s="137">
        <v>0</v>
      </c>
      <c r="DF11" s="137">
        <v>0</v>
      </c>
      <c r="DG11" s="137">
        <v>0</v>
      </c>
      <c r="DH11" s="137">
        <v>0</v>
      </c>
    </row>
    <row r="12" spans="1:112" ht="18.75" customHeight="1">
      <c r="A12" s="136" t="s">
        <v>85</v>
      </c>
      <c r="B12" s="136" t="s">
        <v>90</v>
      </c>
      <c r="C12" s="136" t="s">
        <v>90</v>
      </c>
      <c r="D12" s="136" t="s">
        <v>91</v>
      </c>
      <c r="E12" s="137">
        <f t="shared" si="0"/>
        <v>191175</v>
      </c>
      <c r="F12" s="137">
        <f t="shared" si="1"/>
        <v>191175</v>
      </c>
      <c r="G12" s="137">
        <v>0</v>
      </c>
      <c r="H12" s="137">
        <v>0</v>
      </c>
      <c r="I12" s="137">
        <v>0</v>
      </c>
      <c r="J12" s="137">
        <v>0</v>
      </c>
      <c r="K12" s="137">
        <v>0</v>
      </c>
      <c r="L12" s="137">
        <v>191175</v>
      </c>
      <c r="M12" s="137">
        <v>0</v>
      </c>
      <c r="N12" s="137">
        <v>0</v>
      </c>
      <c r="O12" s="137">
        <v>0</v>
      </c>
      <c r="P12" s="137">
        <v>0</v>
      </c>
      <c r="Q12" s="137">
        <v>0</v>
      </c>
      <c r="R12" s="137">
        <v>0</v>
      </c>
      <c r="S12" s="137">
        <v>0</v>
      </c>
      <c r="T12" s="137">
        <f t="shared" si="2"/>
        <v>0</v>
      </c>
      <c r="U12" s="137">
        <v>0</v>
      </c>
      <c r="V12" s="137">
        <v>0</v>
      </c>
      <c r="W12" s="137">
        <v>0</v>
      </c>
      <c r="X12" s="137">
        <v>0</v>
      </c>
      <c r="Y12" s="137">
        <v>0</v>
      </c>
      <c r="Z12" s="137">
        <v>0</v>
      </c>
      <c r="AA12" s="137">
        <v>0</v>
      </c>
      <c r="AB12" s="137">
        <v>0</v>
      </c>
      <c r="AC12" s="137">
        <v>0</v>
      </c>
      <c r="AD12" s="137">
        <v>0</v>
      </c>
      <c r="AE12" s="137">
        <v>0</v>
      </c>
      <c r="AF12" s="137">
        <v>0</v>
      </c>
      <c r="AG12" s="137">
        <v>0</v>
      </c>
      <c r="AH12" s="137">
        <v>0</v>
      </c>
      <c r="AI12" s="137">
        <v>0</v>
      </c>
      <c r="AJ12" s="137">
        <v>0</v>
      </c>
      <c r="AK12" s="137">
        <v>0</v>
      </c>
      <c r="AL12" s="137">
        <v>0</v>
      </c>
      <c r="AM12" s="137">
        <v>0</v>
      </c>
      <c r="AN12" s="137">
        <v>0</v>
      </c>
      <c r="AO12" s="137">
        <v>0</v>
      </c>
      <c r="AP12" s="137">
        <v>0</v>
      </c>
      <c r="AQ12" s="137">
        <v>0</v>
      </c>
      <c r="AR12" s="137">
        <v>0</v>
      </c>
      <c r="AS12" s="137">
        <v>0</v>
      </c>
      <c r="AT12" s="137">
        <v>0</v>
      </c>
      <c r="AU12" s="137">
        <v>0</v>
      </c>
      <c r="AV12" s="137">
        <f t="shared" si="3"/>
        <v>0</v>
      </c>
      <c r="AW12" s="137">
        <v>0</v>
      </c>
      <c r="AX12" s="137">
        <v>0</v>
      </c>
      <c r="AY12" s="137">
        <v>0</v>
      </c>
      <c r="AZ12" s="137">
        <v>0</v>
      </c>
      <c r="BA12" s="137">
        <v>0</v>
      </c>
      <c r="BB12" s="137">
        <v>0</v>
      </c>
      <c r="BC12" s="137">
        <v>0</v>
      </c>
      <c r="BD12" s="137">
        <v>0</v>
      </c>
      <c r="BE12" s="137">
        <v>0</v>
      </c>
      <c r="BF12" s="144">
        <v>0</v>
      </c>
      <c r="BG12" s="137">
        <v>0</v>
      </c>
      <c r="BH12" s="145">
        <v>0</v>
      </c>
      <c r="BI12" s="137">
        <f t="shared" si="4"/>
        <v>0</v>
      </c>
      <c r="BJ12" s="137">
        <v>0</v>
      </c>
      <c r="BK12" s="137">
        <v>0</v>
      </c>
      <c r="BL12" s="137">
        <v>0</v>
      </c>
      <c r="BM12" s="137">
        <v>0</v>
      </c>
      <c r="BN12" s="137">
        <v>0</v>
      </c>
      <c r="BO12" s="137">
        <v>0</v>
      </c>
      <c r="BP12" s="137">
        <v>0</v>
      </c>
      <c r="BQ12" s="137">
        <v>0</v>
      </c>
      <c r="BR12" s="137">
        <v>0</v>
      </c>
      <c r="BS12" s="137">
        <v>0</v>
      </c>
      <c r="BT12" s="137">
        <v>0</v>
      </c>
      <c r="BU12" s="137">
        <v>0</v>
      </c>
      <c r="BV12" s="137">
        <v>0</v>
      </c>
      <c r="BW12" s="137">
        <v>0</v>
      </c>
      <c r="BX12" s="137">
        <v>0</v>
      </c>
      <c r="BY12" s="137">
        <v>0</v>
      </c>
      <c r="BZ12" s="137">
        <v>0</v>
      </c>
      <c r="CA12" s="137">
        <f t="shared" si="5"/>
        <v>0</v>
      </c>
      <c r="CB12" s="137">
        <v>0</v>
      </c>
      <c r="CC12" s="137">
        <v>0</v>
      </c>
      <c r="CD12" s="137">
        <v>0</v>
      </c>
      <c r="CE12" s="137">
        <v>0</v>
      </c>
      <c r="CF12" s="137">
        <v>0</v>
      </c>
      <c r="CG12" s="137">
        <v>0</v>
      </c>
      <c r="CH12" s="137">
        <v>0</v>
      </c>
      <c r="CI12" s="137">
        <v>0</v>
      </c>
      <c r="CJ12" s="137">
        <v>0</v>
      </c>
      <c r="CK12" s="137">
        <v>0</v>
      </c>
      <c r="CL12" s="137">
        <v>0</v>
      </c>
      <c r="CM12" s="137">
        <v>0</v>
      </c>
      <c r="CN12" s="137">
        <v>0</v>
      </c>
      <c r="CO12" s="137">
        <v>0</v>
      </c>
      <c r="CP12" s="137">
        <v>0</v>
      </c>
      <c r="CQ12" s="137">
        <v>0</v>
      </c>
      <c r="CR12" s="137">
        <f t="shared" si="6"/>
        <v>0</v>
      </c>
      <c r="CS12" s="137">
        <v>0</v>
      </c>
      <c r="CT12" s="137">
        <v>0</v>
      </c>
      <c r="CU12" s="137">
        <v>0</v>
      </c>
      <c r="CV12" s="137">
        <v>0</v>
      </c>
      <c r="CW12" s="137">
        <v>0</v>
      </c>
      <c r="CX12" s="137">
        <v>0</v>
      </c>
      <c r="CY12" s="137">
        <v>0</v>
      </c>
      <c r="CZ12" s="137">
        <v>0</v>
      </c>
      <c r="DA12" s="137">
        <f t="shared" si="7"/>
        <v>0</v>
      </c>
      <c r="DB12" s="137">
        <v>0</v>
      </c>
      <c r="DC12" s="137">
        <v>0</v>
      </c>
      <c r="DD12" s="137">
        <f t="shared" si="8"/>
        <v>0</v>
      </c>
      <c r="DE12" s="137">
        <v>0</v>
      </c>
      <c r="DF12" s="137">
        <v>0</v>
      </c>
      <c r="DG12" s="137">
        <v>0</v>
      </c>
      <c r="DH12" s="137">
        <v>0</v>
      </c>
    </row>
    <row r="13" spans="1:112" ht="18.75" customHeight="1">
      <c r="A13" s="136" t="s">
        <v>20</v>
      </c>
      <c r="B13" s="136" t="s">
        <v>20</v>
      </c>
      <c r="C13" s="136" t="s">
        <v>20</v>
      </c>
      <c r="D13" s="136" t="s">
        <v>285</v>
      </c>
      <c r="E13" s="137">
        <f t="shared" si="0"/>
        <v>116104</v>
      </c>
      <c r="F13" s="137">
        <f t="shared" si="1"/>
        <v>116104</v>
      </c>
      <c r="G13" s="137">
        <v>0</v>
      </c>
      <c r="H13" s="137">
        <v>0</v>
      </c>
      <c r="I13" s="137">
        <v>0</v>
      </c>
      <c r="J13" s="137">
        <v>0</v>
      </c>
      <c r="K13" s="137">
        <v>0</v>
      </c>
      <c r="L13" s="137">
        <v>0</v>
      </c>
      <c r="M13" s="137">
        <v>0</v>
      </c>
      <c r="N13" s="137">
        <v>86837</v>
      </c>
      <c r="O13" s="137">
        <v>29267</v>
      </c>
      <c r="P13" s="137">
        <v>0</v>
      </c>
      <c r="Q13" s="137">
        <v>0</v>
      </c>
      <c r="R13" s="137">
        <v>0</v>
      </c>
      <c r="S13" s="137">
        <v>0</v>
      </c>
      <c r="T13" s="137">
        <f t="shared" si="2"/>
        <v>0</v>
      </c>
      <c r="U13" s="137">
        <v>0</v>
      </c>
      <c r="V13" s="137">
        <v>0</v>
      </c>
      <c r="W13" s="137">
        <v>0</v>
      </c>
      <c r="X13" s="137">
        <v>0</v>
      </c>
      <c r="Y13" s="137">
        <v>0</v>
      </c>
      <c r="Z13" s="137">
        <v>0</v>
      </c>
      <c r="AA13" s="137">
        <v>0</v>
      </c>
      <c r="AB13" s="137">
        <v>0</v>
      </c>
      <c r="AC13" s="137">
        <v>0</v>
      </c>
      <c r="AD13" s="137">
        <v>0</v>
      </c>
      <c r="AE13" s="137">
        <v>0</v>
      </c>
      <c r="AF13" s="137">
        <v>0</v>
      </c>
      <c r="AG13" s="137">
        <v>0</v>
      </c>
      <c r="AH13" s="137">
        <v>0</v>
      </c>
      <c r="AI13" s="137">
        <v>0</v>
      </c>
      <c r="AJ13" s="137">
        <v>0</v>
      </c>
      <c r="AK13" s="137">
        <v>0</v>
      </c>
      <c r="AL13" s="137">
        <v>0</v>
      </c>
      <c r="AM13" s="137">
        <v>0</v>
      </c>
      <c r="AN13" s="137">
        <v>0</v>
      </c>
      <c r="AO13" s="137">
        <v>0</v>
      </c>
      <c r="AP13" s="137">
        <v>0</v>
      </c>
      <c r="AQ13" s="137">
        <v>0</v>
      </c>
      <c r="AR13" s="137">
        <v>0</v>
      </c>
      <c r="AS13" s="137">
        <v>0</v>
      </c>
      <c r="AT13" s="137">
        <v>0</v>
      </c>
      <c r="AU13" s="137">
        <v>0</v>
      </c>
      <c r="AV13" s="137">
        <f t="shared" si="3"/>
        <v>0</v>
      </c>
      <c r="AW13" s="137">
        <v>0</v>
      </c>
      <c r="AX13" s="137">
        <v>0</v>
      </c>
      <c r="AY13" s="137">
        <v>0</v>
      </c>
      <c r="AZ13" s="137">
        <v>0</v>
      </c>
      <c r="BA13" s="137">
        <v>0</v>
      </c>
      <c r="BB13" s="137">
        <v>0</v>
      </c>
      <c r="BC13" s="137">
        <v>0</v>
      </c>
      <c r="BD13" s="137">
        <v>0</v>
      </c>
      <c r="BE13" s="137">
        <v>0</v>
      </c>
      <c r="BF13" s="144">
        <v>0</v>
      </c>
      <c r="BG13" s="137">
        <v>0</v>
      </c>
      <c r="BH13" s="145">
        <v>0</v>
      </c>
      <c r="BI13" s="137">
        <f t="shared" si="4"/>
        <v>0</v>
      </c>
      <c r="BJ13" s="137">
        <v>0</v>
      </c>
      <c r="BK13" s="137">
        <v>0</v>
      </c>
      <c r="BL13" s="137">
        <v>0</v>
      </c>
      <c r="BM13" s="137">
        <v>0</v>
      </c>
      <c r="BN13" s="137">
        <v>0</v>
      </c>
      <c r="BO13" s="137">
        <v>0</v>
      </c>
      <c r="BP13" s="137">
        <v>0</v>
      </c>
      <c r="BQ13" s="137">
        <v>0</v>
      </c>
      <c r="BR13" s="137">
        <v>0</v>
      </c>
      <c r="BS13" s="137">
        <v>0</v>
      </c>
      <c r="BT13" s="137">
        <v>0</v>
      </c>
      <c r="BU13" s="137">
        <v>0</v>
      </c>
      <c r="BV13" s="137">
        <v>0</v>
      </c>
      <c r="BW13" s="137">
        <v>0</v>
      </c>
      <c r="BX13" s="137">
        <v>0</v>
      </c>
      <c r="BY13" s="137">
        <v>0</v>
      </c>
      <c r="BZ13" s="137">
        <v>0</v>
      </c>
      <c r="CA13" s="137">
        <f t="shared" si="5"/>
        <v>0</v>
      </c>
      <c r="CB13" s="137">
        <v>0</v>
      </c>
      <c r="CC13" s="137">
        <v>0</v>
      </c>
      <c r="CD13" s="137">
        <v>0</v>
      </c>
      <c r="CE13" s="137">
        <v>0</v>
      </c>
      <c r="CF13" s="137">
        <v>0</v>
      </c>
      <c r="CG13" s="137">
        <v>0</v>
      </c>
      <c r="CH13" s="137">
        <v>0</v>
      </c>
      <c r="CI13" s="137">
        <v>0</v>
      </c>
      <c r="CJ13" s="137">
        <v>0</v>
      </c>
      <c r="CK13" s="137">
        <v>0</v>
      </c>
      <c r="CL13" s="137">
        <v>0</v>
      </c>
      <c r="CM13" s="137">
        <v>0</v>
      </c>
      <c r="CN13" s="137">
        <v>0</v>
      </c>
      <c r="CO13" s="137">
        <v>0</v>
      </c>
      <c r="CP13" s="137">
        <v>0</v>
      </c>
      <c r="CQ13" s="137">
        <v>0</v>
      </c>
      <c r="CR13" s="137">
        <f t="shared" si="6"/>
        <v>0</v>
      </c>
      <c r="CS13" s="137">
        <v>0</v>
      </c>
      <c r="CT13" s="137">
        <v>0</v>
      </c>
      <c r="CU13" s="137">
        <v>0</v>
      </c>
      <c r="CV13" s="137">
        <v>0</v>
      </c>
      <c r="CW13" s="137">
        <v>0</v>
      </c>
      <c r="CX13" s="137">
        <v>0</v>
      </c>
      <c r="CY13" s="137">
        <v>0</v>
      </c>
      <c r="CZ13" s="137">
        <v>0</v>
      </c>
      <c r="DA13" s="137">
        <f t="shared" si="7"/>
        <v>0</v>
      </c>
      <c r="DB13" s="137">
        <v>0</v>
      </c>
      <c r="DC13" s="137">
        <v>0</v>
      </c>
      <c r="DD13" s="137">
        <f t="shared" si="8"/>
        <v>0</v>
      </c>
      <c r="DE13" s="137">
        <v>0</v>
      </c>
      <c r="DF13" s="137">
        <v>0</v>
      </c>
      <c r="DG13" s="137">
        <v>0</v>
      </c>
      <c r="DH13" s="137">
        <v>0</v>
      </c>
    </row>
    <row r="14" spans="1:112" ht="18.75" customHeight="1">
      <c r="A14" s="136" t="s">
        <v>20</v>
      </c>
      <c r="B14" s="136" t="s">
        <v>20</v>
      </c>
      <c r="C14" s="136" t="s">
        <v>20</v>
      </c>
      <c r="D14" s="136" t="s">
        <v>286</v>
      </c>
      <c r="E14" s="137">
        <f t="shared" si="0"/>
        <v>116104</v>
      </c>
      <c r="F14" s="137">
        <f t="shared" si="1"/>
        <v>116104</v>
      </c>
      <c r="G14" s="137">
        <v>0</v>
      </c>
      <c r="H14" s="137">
        <v>0</v>
      </c>
      <c r="I14" s="137">
        <v>0</v>
      </c>
      <c r="J14" s="137">
        <v>0</v>
      </c>
      <c r="K14" s="137">
        <v>0</v>
      </c>
      <c r="L14" s="137">
        <v>0</v>
      </c>
      <c r="M14" s="137">
        <v>0</v>
      </c>
      <c r="N14" s="137">
        <v>86837</v>
      </c>
      <c r="O14" s="137">
        <v>29267</v>
      </c>
      <c r="P14" s="137">
        <v>0</v>
      </c>
      <c r="Q14" s="137">
        <v>0</v>
      </c>
      <c r="R14" s="137">
        <v>0</v>
      </c>
      <c r="S14" s="137">
        <v>0</v>
      </c>
      <c r="T14" s="137">
        <f t="shared" si="2"/>
        <v>0</v>
      </c>
      <c r="U14" s="137">
        <v>0</v>
      </c>
      <c r="V14" s="137">
        <v>0</v>
      </c>
      <c r="W14" s="137">
        <v>0</v>
      </c>
      <c r="X14" s="137">
        <v>0</v>
      </c>
      <c r="Y14" s="137">
        <v>0</v>
      </c>
      <c r="Z14" s="137">
        <v>0</v>
      </c>
      <c r="AA14" s="137">
        <v>0</v>
      </c>
      <c r="AB14" s="137">
        <v>0</v>
      </c>
      <c r="AC14" s="137">
        <v>0</v>
      </c>
      <c r="AD14" s="137">
        <v>0</v>
      </c>
      <c r="AE14" s="137">
        <v>0</v>
      </c>
      <c r="AF14" s="137">
        <v>0</v>
      </c>
      <c r="AG14" s="137">
        <v>0</v>
      </c>
      <c r="AH14" s="137">
        <v>0</v>
      </c>
      <c r="AI14" s="137">
        <v>0</v>
      </c>
      <c r="AJ14" s="137">
        <v>0</v>
      </c>
      <c r="AK14" s="137">
        <v>0</v>
      </c>
      <c r="AL14" s="137">
        <v>0</v>
      </c>
      <c r="AM14" s="137">
        <v>0</v>
      </c>
      <c r="AN14" s="137">
        <v>0</v>
      </c>
      <c r="AO14" s="137">
        <v>0</v>
      </c>
      <c r="AP14" s="137">
        <v>0</v>
      </c>
      <c r="AQ14" s="137">
        <v>0</v>
      </c>
      <c r="AR14" s="137">
        <v>0</v>
      </c>
      <c r="AS14" s="137">
        <v>0</v>
      </c>
      <c r="AT14" s="137">
        <v>0</v>
      </c>
      <c r="AU14" s="137">
        <v>0</v>
      </c>
      <c r="AV14" s="137">
        <f t="shared" si="3"/>
        <v>0</v>
      </c>
      <c r="AW14" s="137">
        <v>0</v>
      </c>
      <c r="AX14" s="137">
        <v>0</v>
      </c>
      <c r="AY14" s="137">
        <v>0</v>
      </c>
      <c r="AZ14" s="137">
        <v>0</v>
      </c>
      <c r="BA14" s="137">
        <v>0</v>
      </c>
      <c r="BB14" s="137">
        <v>0</v>
      </c>
      <c r="BC14" s="137">
        <v>0</v>
      </c>
      <c r="BD14" s="137">
        <v>0</v>
      </c>
      <c r="BE14" s="137">
        <v>0</v>
      </c>
      <c r="BF14" s="144">
        <v>0</v>
      </c>
      <c r="BG14" s="137">
        <v>0</v>
      </c>
      <c r="BH14" s="145">
        <v>0</v>
      </c>
      <c r="BI14" s="137">
        <f t="shared" si="4"/>
        <v>0</v>
      </c>
      <c r="BJ14" s="137">
        <v>0</v>
      </c>
      <c r="BK14" s="137">
        <v>0</v>
      </c>
      <c r="BL14" s="137">
        <v>0</v>
      </c>
      <c r="BM14" s="137">
        <v>0</v>
      </c>
      <c r="BN14" s="137">
        <v>0</v>
      </c>
      <c r="BO14" s="137">
        <v>0</v>
      </c>
      <c r="BP14" s="137">
        <v>0</v>
      </c>
      <c r="BQ14" s="137">
        <v>0</v>
      </c>
      <c r="BR14" s="137">
        <v>0</v>
      </c>
      <c r="BS14" s="137">
        <v>0</v>
      </c>
      <c r="BT14" s="137">
        <v>0</v>
      </c>
      <c r="BU14" s="137">
        <v>0</v>
      </c>
      <c r="BV14" s="137">
        <v>0</v>
      </c>
      <c r="BW14" s="137">
        <v>0</v>
      </c>
      <c r="BX14" s="137">
        <v>0</v>
      </c>
      <c r="BY14" s="137">
        <v>0</v>
      </c>
      <c r="BZ14" s="137">
        <v>0</v>
      </c>
      <c r="CA14" s="137">
        <f t="shared" si="5"/>
        <v>0</v>
      </c>
      <c r="CB14" s="137">
        <v>0</v>
      </c>
      <c r="CC14" s="137">
        <v>0</v>
      </c>
      <c r="CD14" s="137">
        <v>0</v>
      </c>
      <c r="CE14" s="137">
        <v>0</v>
      </c>
      <c r="CF14" s="137">
        <v>0</v>
      </c>
      <c r="CG14" s="137">
        <v>0</v>
      </c>
      <c r="CH14" s="137">
        <v>0</v>
      </c>
      <c r="CI14" s="137">
        <v>0</v>
      </c>
      <c r="CJ14" s="137">
        <v>0</v>
      </c>
      <c r="CK14" s="137">
        <v>0</v>
      </c>
      <c r="CL14" s="137">
        <v>0</v>
      </c>
      <c r="CM14" s="137">
        <v>0</v>
      </c>
      <c r="CN14" s="137">
        <v>0</v>
      </c>
      <c r="CO14" s="137">
        <v>0</v>
      </c>
      <c r="CP14" s="137">
        <v>0</v>
      </c>
      <c r="CQ14" s="137">
        <v>0</v>
      </c>
      <c r="CR14" s="137">
        <f t="shared" si="6"/>
        <v>0</v>
      </c>
      <c r="CS14" s="137">
        <v>0</v>
      </c>
      <c r="CT14" s="137">
        <v>0</v>
      </c>
      <c r="CU14" s="137">
        <v>0</v>
      </c>
      <c r="CV14" s="137">
        <v>0</v>
      </c>
      <c r="CW14" s="137">
        <v>0</v>
      </c>
      <c r="CX14" s="137">
        <v>0</v>
      </c>
      <c r="CY14" s="137">
        <v>0</v>
      </c>
      <c r="CZ14" s="137">
        <v>0</v>
      </c>
      <c r="DA14" s="137">
        <f t="shared" si="7"/>
        <v>0</v>
      </c>
      <c r="DB14" s="137">
        <v>0</v>
      </c>
      <c r="DC14" s="137">
        <v>0</v>
      </c>
      <c r="DD14" s="137">
        <f t="shared" si="8"/>
        <v>0</v>
      </c>
      <c r="DE14" s="137">
        <v>0</v>
      </c>
      <c r="DF14" s="137">
        <v>0</v>
      </c>
      <c r="DG14" s="137">
        <v>0</v>
      </c>
      <c r="DH14" s="137">
        <v>0</v>
      </c>
    </row>
    <row r="15" spans="1:112" ht="18.75" customHeight="1">
      <c r="A15" s="136" t="s">
        <v>92</v>
      </c>
      <c r="B15" s="136" t="s">
        <v>93</v>
      </c>
      <c r="C15" s="136" t="s">
        <v>86</v>
      </c>
      <c r="D15" s="136" t="s">
        <v>94</v>
      </c>
      <c r="E15" s="137">
        <f t="shared" si="0"/>
        <v>55814</v>
      </c>
      <c r="F15" s="137">
        <f t="shared" si="1"/>
        <v>55814</v>
      </c>
      <c r="G15" s="137">
        <v>0</v>
      </c>
      <c r="H15" s="137">
        <v>0</v>
      </c>
      <c r="I15" s="137">
        <v>0</v>
      </c>
      <c r="J15" s="137">
        <v>0</v>
      </c>
      <c r="K15" s="137">
        <v>0</v>
      </c>
      <c r="L15" s="137">
        <v>0</v>
      </c>
      <c r="M15" s="137">
        <v>0</v>
      </c>
      <c r="N15" s="137">
        <v>55814</v>
      </c>
      <c r="O15" s="137">
        <v>0</v>
      </c>
      <c r="P15" s="137">
        <v>0</v>
      </c>
      <c r="Q15" s="137">
        <v>0</v>
      </c>
      <c r="R15" s="137">
        <v>0</v>
      </c>
      <c r="S15" s="137">
        <v>0</v>
      </c>
      <c r="T15" s="137">
        <f t="shared" si="2"/>
        <v>0</v>
      </c>
      <c r="U15" s="137">
        <v>0</v>
      </c>
      <c r="V15" s="137">
        <v>0</v>
      </c>
      <c r="W15" s="137">
        <v>0</v>
      </c>
      <c r="X15" s="137">
        <v>0</v>
      </c>
      <c r="Y15" s="137">
        <v>0</v>
      </c>
      <c r="Z15" s="137">
        <v>0</v>
      </c>
      <c r="AA15" s="137">
        <v>0</v>
      </c>
      <c r="AB15" s="137">
        <v>0</v>
      </c>
      <c r="AC15" s="137">
        <v>0</v>
      </c>
      <c r="AD15" s="137">
        <v>0</v>
      </c>
      <c r="AE15" s="137">
        <v>0</v>
      </c>
      <c r="AF15" s="137">
        <v>0</v>
      </c>
      <c r="AG15" s="137">
        <v>0</v>
      </c>
      <c r="AH15" s="137">
        <v>0</v>
      </c>
      <c r="AI15" s="137">
        <v>0</v>
      </c>
      <c r="AJ15" s="137">
        <v>0</v>
      </c>
      <c r="AK15" s="137">
        <v>0</v>
      </c>
      <c r="AL15" s="137">
        <v>0</v>
      </c>
      <c r="AM15" s="137">
        <v>0</v>
      </c>
      <c r="AN15" s="137">
        <v>0</v>
      </c>
      <c r="AO15" s="137">
        <v>0</v>
      </c>
      <c r="AP15" s="137">
        <v>0</v>
      </c>
      <c r="AQ15" s="137">
        <v>0</v>
      </c>
      <c r="AR15" s="137">
        <v>0</v>
      </c>
      <c r="AS15" s="137">
        <v>0</v>
      </c>
      <c r="AT15" s="137">
        <v>0</v>
      </c>
      <c r="AU15" s="137">
        <v>0</v>
      </c>
      <c r="AV15" s="137">
        <f t="shared" si="3"/>
        <v>0</v>
      </c>
      <c r="AW15" s="137">
        <v>0</v>
      </c>
      <c r="AX15" s="137">
        <v>0</v>
      </c>
      <c r="AY15" s="137">
        <v>0</v>
      </c>
      <c r="AZ15" s="137">
        <v>0</v>
      </c>
      <c r="BA15" s="137">
        <v>0</v>
      </c>
      <c r="BB15" s="137">
        <v>0</v>
      </c>
      <c r="BC15" s="137">
        <v>0</v>
      </c>
      <c r="BD15" s="137">
        <v>0</v>
      </c>
      <c r="BE15" s="137">
        <v>0</v>
      </c>
      <c r="BF15" s="144">
        <v>0</v>
      </c>
      <c r="BG15" s="137">
        <v>0</v>
      </c>
      <c r="BH15" s="145">
        <v>0</v>
      </c>
      <c r="BI15" s="137">
        <f t="shared" si="4"/>
        <v>0</v>
      </c>
      <c r="BJ15" s="137">
        <v>0</v>
      </c>
      <c r="BK15" s="137">
        <v>0</v>
      </c>
      <c r="BL15" s="137">
        <v>0</v>
      </c>
      <c r="BM15" s="137">
        <v>0</v>
      </c>
      <c r="BN15" s="137">
        <v>0</v>
      </c>
      <c r="BO15" s="137">
        <v>0</v>
      </c>
      <c r="BP15" s="137">
        <v>0</v>
      </c>
      <c r="BQ15" s="137">
        <v>0</v>
      </c>
      <c r="BR15" s="137">
        <v>0</v>
      </c>
      <c r="BS15" s="137">
        <v>0</v>
      </c>
      <c r="BT15" s="137">
        <v>0</v>
      </c>
      <c r="BU15" s="137">
        <v>0</v>
      </c>
      <c r="BV15" s="137">
        <v>0</v>
      </c>
      <c r="BW15" s="137">
        <v>0</v>
      </c>
      <c r="BX15" s="137">
        <v>0</v>
      </c>
      <c r="BY15" s="137">
        <v>0</v>
      </c>
      <c r="BZ15" s="137">
        <v>0</v>
      </c>
      <c r="CA15" s="137">
        <f t="shared" si="5"/>
        <v>0</v>
      </c>
      <c r="CB15" s="137">
        <v>0</v>
      </c>
      <c r="CC15" s="137">
        <v>0</v>
      </c>
      <c r="CD15" s="137">
        <v>0</v>
      </c>
      <c r="CE15" s="137">
        <v>0</v>
      </c>
      <c r="CF15" s="137">
        <v>0</v>
      </c>
      <c r="CG15" s="137">
        <v>0</v>
      </c>
      <c r="CH15" s="137">
        <v>0</v>
      </c>
      <c r="CI15" s="137">
        <v>0</v>
      </c>
      <c r="CJ15" s="137">
        <v>0</v>
      </c>
      <c r="CK15" s="137">
        <v>0</v>
      </c>
      <c r="CL15" s="137">
        <v>0</v>
      </c>
      <c r="CM15" s="137">
        <v>0</v>
      </c>
      <c r="CN15" s="137">
        <v>0</v>
      </c>
      <c r="CO15" s="137">
        <v>0</v>
      </c>
      <c r="CP15" s="137">
        <v>0</v>
      </c>
      <c r="CQ15" s="137">
        <v>0</v>
      </c>
      <c r="CR15" s="137">
        <f t="shared" si="6"/>
        <v>0</v>
      </c>
      <c r="CS15" s="137">
        <v>0</v>
      </c>
      <c r="CT15" s="137">
        <v>0</v>
      </c>
      <c r="CU15" s="137">
        <v>0</v>
      </c>
      <c r="CV15" s="137">
        <v>0</v>
      </c>
      <c r="CW15" s="137">
        <v>0</v>
      </c>
      <c r="CX15" s="137">
        <v>0</v>
      </c>
      <c r="CY15" s="137">
        <v>0</v>
      </c>
      <c r="CZ15" s="137">
        <v>0</v>
      </c>
      <c r="DA15" s="137">
        <f t="shared" si="7"/>
        <v>0</v>
      </c>
      <c r="DB15" s="137">
        <v>0</v>
      </c>
      <c r="DC15" s="137">
        <v>0</v>
      </c>
      <c r="DD15" s="137">
        <f t="shared" si="8"/>
        <v>0</v>
      </c>
      <c r="DE15" s="137">
        <v>0</v>
      </c>
      <c r="DF15" s="137">
        <v>0</v>
      </c>
      <c r="DG15" s="137">
        <v>0</v>
      </c>
      <c r="DH15" s="137">
        <v>0</v>
      </c>
    </row>
    <row r="16" spans="1:112" ht="18.75" customHeight="1">
      <c r="A16" s="136" t="s">
        <v>92</v>
      </c>
      <c r="B16" s="136" t="s">
        <v>93</v>
      </c>
      <c r="C16" s="136" t="s">
        <v>95</v>
      </c>
      <c r="D16" s="136" t="s">
        <v>96</v>
      </c>
      <c r="E16" s="137">
        <f t="shared" si="0"/>
        <v>31023</v>
      </c>
      <c r="F16" s="137">
        <f t="shared" si="1"/>
        <v>31023</v>
      </c>
      <c r="G16" s="137">
        <v>0</v>
      </c>
      <c r="H16" s="137">
        <v>0</v>
      </c>
      <c r="I16" s="137">
        <v>0</v>
      </c>
      <c r="J16" s="137">
        <v>0</v>
      </c>
      <c r="K16" s="137">
        <v>0</v>
      </c>
      <c r="L16" s="137">
        <v>0</v>
      </c>
      <c r="M16" s="137">
        <v>0</v>
      </c>
      <c r="N16" s="137">
        <v>31023</v>
      </c>
      <c r="O16" s="137">
        <v>0</v>
      </c>
      <c r="P16" s="137">
        <v>0</v>
      </c>
      <c r="Q16" s="137">
        <v>0</v>
      </c>
      <c r="R16" s="137">
        <v>0</v>
      </c>
      <c r="S16" s="137">
        <v>0</v>
      </c>
      <c r="T16" s="137">
        <f t="shared" si="2"/>
        <v>0</v>
      </c>
      <c r="U16" s="137">
        <v>0</v>
      </c>
      <c r="V16" s="137">
        <v>0</v>
      </c>
      <c r="W16" s="137">
        <v>0</v>
      </c>
      <c r="X16" s="137">
        <v>0</v>
      </c>
      <c r="Y16" s="137">
        <v>0</v>
      </c>
      <c r="Z16" s="137">
        <v>0</v>
      </c>
      <c r="AA16" s="137">
        <v>0</v>
      </c>
      <c r="AB16" s="137">
        <v>0</v>
      </c>
      <c r="AC16" s="137">
        <v>0</v>
      </c>
      <c r="AD16" s="137">
        <v>0</v>
      </c>
      <c r="AE16" s="137">
        <v>0</v>
      </c>
      <c r="AF16" s="137">
        <v>0</v>
      </c>
      <c r="AG16" s="137">
        <v>0</v>
      </c>
      <c r="AH16" s="137">
        <v>0</v>
      </c>
      <c r="AI16" s="137">
        <v>0</v>
      </c>
      <c r="AJ16" s="137">
        <v>0</v>
      </c>
      <c r="AK16" s="137">
        <v>0</v>
      </c>
      <c r="AL16" s="137">
        <v>0</v>
      </c>
      <c r="AM16" s="137">
        <v>0</v>
      </c>
      <c r="AN16" s="137">
        <v>0</v>
      </c>
      <c r="AO16" s="137">
        <v>0</v>
      </c>
      <c r="AP16" s="137">
        <v>0</v>
      </c>
      <c r="AQ16" s="137">
        <v>0</v>
      </c>
      <c r="AR16" s="137">
        <v>0</v>
      </c>
      <c r="AS16" s="137">
        <v>0</v>
      </c>
      <c r="AT16" s="137">
        <v>0</v>
      </c>
      <c r="AU16" s="137">
        <v>0</v>
      </c>
      <c r="AV16" s="137">
        <f t="shared" si="3"/>
        <v>0</v>
      </c>
      <c r="AW16" s="137">
        <v>0</v>
      </c>
      <c r="AX16" s="137">
        <v>0</v>
      </c>
      <c r="AY16" s="137">
        <v>0</v>
      </c>
      <c r="AZ16" s="137">
        <v>0</v>
      </c>
      <c r="BA16" s="137">
        <v>0</v>
      </c>
      <c r="BB16" s="137">
        <v>0</v>
      </c>
      <c r="BC16" s="137">
        <v>0</v>
      </c>
      <c r="BD16" s="137">
        <v>0</v>
      </c>
      <c r="BE16" s="137">
        <v>0</v>
      </c>
      <c r="BF16" s="144">
        <v>0</v>
      </c>
      <c r="BG16" s="137">
        <v>0</v>
      </c>
      <c r="BH16" s="145">
        <v>0</v>
      </c>
      <c r="BI16" s="137">
        <f t="shared" si="4"/>
        <v>0</v>
      </c>
      <c r="BJ16" s="137">
        <v>0</v>
      </c>
      <c r="BK16" s="137">
        <v>0</v>
      </c>
      <c r="BL16" s="137">
        <v>0</v>
      </c>
      <c r="BM16" s="137">
        <v>0</v>
      </c>
      <c r="BN16" s="137">
        <v>0</v>
      </c>
      <c r="BO16" s="137">
        <v>0</v>
      </c>
      <c r="BP16" s="137">
        <v>0</v>
      </c>
      <c r="BQ16" s="137">
        <v>0</v>
      </c>
      <c r="BR16" s="137">
        <v>0</v>
      </c>
      <c r="BS16" s="137">
        <v>0</v>
      </c>
      <c r="BT16" s="137">
        <v>0</v>
      </c>
      <c r="BU16" s="137">
        <v>0</v>
      </c>
      <c r="BV16" s="137">
        <v>0</v>
      </c>
      <c r="BW16" s="137">
        <v>0</v>
      </c>
      <c r="BX16" s="137">
        <v>0</v>
      </c>
      <c r="BY16" s="137">
        <v>0</v>
      </c>
      <c r="BZ16" s="137">
        <v>0</v>
      </c>
      <c r="CA16" s="137">
        <f t="shared" si="5"/>
        <v>0</v>
      </c>
      <c r="CB16" s="137">
        <v>0</v>
      </c>
      <c r="CC16" s="137">
        <v>0</v>
      </c>
      <c r="CD16" s="137">
        <v>0</v>
      </c>
      <c r="CE16" s="137">
        <v>0</v>
      </c>
      <c r="CF16" s="137">
        <v>0</v>
      </c>
      <c r="CG16" s="137">
        <v>0</v>
      </c>
      <c r="CH16" s="137">
        <v>0</v>
      </c>
      <c r="CI16" s="137">
        <v>0</v>
      </c>
      <c r="CJ16" s="137">
        <v>0</v>
      </c>
      <c r="CK16" s="137">
        <v>0</v>
      </c>
      <c r="CL16" s="137">
        <v>0</v>
      </c>
      <c r="CM16" s="137">
        <v>0</v>
      </c>
      <c r="CN16" s="137">
        <v>0</v>
      </c>
      <c r="CO16" s="137">
        <v>0</v>
      </c>
      <c r="CP16" s="137">
        <v>0</v>
      </c>
      <c r="CQ16" s="137">
        <v>0</v>
      </c>
      <c r="CR16" s="137">
        <f t="shared" si="6"/>
        <v>0</v>
      </c>
      <c r="CS16" s="137">
        <v>0</v>
      </c>
      <c r="CT16" s="137">
        <v>0</v>
      </c>
      <c r="CU16" s="137">
        <v>0</v>
      </c>
      <c r="CV16" s="137">
        <v>0</v>
      </c>
      <c r="CW16" s="137">
        <v>0</v>
      </c>
      <c r="CX16" s="137">
        <v>0</v>
      </c>
      <c r="CY16" s="137">
        <v>0</v>
      </c>
      <c r="CZ16" s="137">
        <v>0</v>
      </c>
      <c r="DA16" s="137">
        <f t="shared" si="7"/>
        <v>0</v>
      </c>
      <c r="DB16" s="137">
        <v>0</v>
      </c>
      <c r="DC16" s="137">
        <v>0</v>
      </c>
      <c r="DD16" s="137">
        <f t="shared" si="8"/>
        <v>0</v>
      </c>
      <c r="DE16" s="137">
        <v>0</v>
      </c>
      <c r="DF16" s="137">
        <v>0</v>
      </c>
      <c r="DG16" s="137">
        <v>0</v>
      </c>
      <c r="DH16" s="137">
        <v>0</v>
      </c>
    </row>
    <row r="17" spans="1:112" ht="18.75" customHeight="1">
      <c r="A17" s="136" t="s">
        <v>92</v>
      </c>
      <c r="B17" s="136" t="s">
        <v>93</v>
      </c>
      <c r="C17" s="136" t="s">
        <v>97</v>
      </c>
      <c r="D17" s="136" t="s">
        <v>98</v>
      </c>
      <c r="E17" s="137">
        <f t="shared" si="0"/>
        <v>29267</v>
      </c>
      <c r="F17" s="137">
        <f t="shared" si="1"/>
        <v>29267</v>
      </c>
      <c r="G17" s="137">
        <v>0</v>
      </c>
      <c r="H17" s="137">
        <v>0</v>
      </c>
      <c r="I17" s="137">
        <v>0</v>
      </c>
      <c r="J17" s="137">
        <v>0</v>
      </c>
      <c r="K17" s="137">
        <v>0</v>
      </c>
      <c r="L17" s="137">
        <v>0</v>
      </c>
      <c r="M17" s="137">
        <v>0</v>
      </c>
      <c r="N17" s="137">
        <v>0</v>
      </c>
      <c r="O17" s="137">
        <v>29267</v>
      </c>
      <c r="P17" s="137">
        <v>0</v>
      </c>
      <c r="Q17" s="137">
        <v>0</v>
      </c>
      <c r="R17" s="137">
        <v>0</v>
      </c>
      <c r="S17" s="137">
        <v>0</v>
      </c>
      <c r="T17" s="137">
        <f t="shared" si="2"/>
        <v>0</v>
      </c>
      <c r="U17" s="137">
        <v>0</v>
      </c>
      <c r="V17" s="137">
        <v>0</v>
      </c>
      <c r="W17" s="137">
        <v>0</v>
      </c>
      <c r="X17" s="137">
        <v>0</v>
      </c>
      <c r="Y17" s="137">
        <v>0</v>
      </c>
      <c r="Z17" s="137">
        <v>0</v>
      </c>
      <c r="AA17" s="137">
        <v>0</v>
      </c>
      <c r="AB17" s="137">
        <v>0</v>
      </c>
      <c r="AC17" s="137">
        <v>0</v>
      </c>
      <c r="AD17" s="137">
        <v>0</v>
      </c>
      <c r="AE17" s="137">
        <v>0</v>
      </c>
      <c r="AF17" s="137">
        <v>0</v>
      </c>
      <c r="AG17" s="137">
        <v>0</v>
      </c>
      <c r="AH17" s="137">
        <v>0</v>
      </c>
      <c r="AI17" s="137">
        <v>0</v>
      </c>
      <c r="AJ17" s="137">
        <v>0</v>
      </c>
      <c r="AK17" s="137">
        <v>0</v>
      </c>
      <c r="AL17" s="137">
        <v>0</v>
      </c>
      <c r="AM17" s="137">
        <v>0</v>
      </c>
      <c r="AN17" s="137">
        <v>0</v>
      </c>
      <c r="AO17" s="137">
        <v>0</v>
      </c>
      <c r="AP17" s="137">
        <v>0</v>
      </c>
      <c r="AQ17" s="137">
        <v>0</v>
      </c>
      <c r="AR17" s="137">
        <v>0</v>
      </c>
      <c r="AS17" s="137">
        <v>0</v>
      </c>
      <c r="AT17" s="137">
        <v>0</v>
      </c>
      <c r="AU17" s="137">
        <v>0</v>
      </c>
      <c r="AV17" s="137">
        <f t="shared" si="3"/>
        <v>0</v>
      </c>
      <c r="AW17" s="137">
        <v>0</v>
      </c>
      <c r="AX17" s="137">
        <v>0</v>
      </c>
      <c r="AY17" s="137">
        <v>0</v>
      </c>
      <c r="AZ17" s="137">
        <v>0</v>
      </c>
      <c r="BA17" s="137">
        <v>0</v>
      </c>
      <c r="BB17" s="137">
        <v>0</v>
      </c>
      <c r="BC17" s="137">
        <v>0</v>
      </c>
      <c r="BD17" s="137">
        <v>0</v>
      </c>
      <c r="BE17" s="137">
        <v>0</v>
      </c>
      <c r="BF17" s="144">
        <v>0</v>
      </c>
      <c r="BG17" s="137">
        <v>0</v>
      </c>
      <c r="BH17" s="145">
        <v>0</v>
      </c>
      <c r="BI17" s="137">
        <f t="shared" si="4"/>
        <v>0</v>
      </c>
      <c r="BJ17" s="137">
        <v>0</v>
      </c>
      <c r="BK17" s="137">
        <v>0</v>
      </c>
      <c r="BL17" s="137">
        <v>0</v>
      </c>
      <c r="BM17" s="137">
        <v>0</v>
      </c>
      <c r="BN17" s="137">
        <v>0</v>
      </c>
      <c r="BO17" s="137">
        <v>0</v>
      </c>
      <c r="BP17" s="137">
        <v>0</v>
      </c>
      <c r="BQ17" s="137">
        <v>0</v>
      </c>
      <c r="BR17" s="137">
        <v>0</v>
      </c>
      <c r="BS17" s="137">
        <v>0</v>
      </c>
      <c r="BT17" s="137">
        <v>0</v>
      </c>
      <c r="BU17" s="137">
        <v>0</v>
      </c>
      <c r="BV17" s="137">
        <v>0</v>
      </c>
      <c r="BW17" s="137">
        <v>0</v>
      </c>
      <c r="BX17" s="137">
        <v>0</v>
      </c>
      <c r="BY17" s="137">
        <v>0</v>
      </c>
      <c r="BZ17" s="137">
        <v>0</v>
      </c>
      <c r="CA17" s="137">
        <f t="shared" si="5"/>
        <v>0</v>
      </c>
      <c r="CB17" s="137">
        <v>0</v>
      </c>
      <c r="CC17" s="137">
        <v>0</v>
      </c>
      <c r="CD17" s="137">
        <v>0</v>
      </c>
      <c r="CE17" s="137">
        <v>0</v>
      </c>
      <c r="CF17" s="137">
        <v>0</v>
      </c>
      <c r="CG17" s="137">
        <v>0</v>
      </c>
      <c r="CH17" s="137">
        <v>0</v>
      </c>
      <c r="CI17" s="137">
        <v>0</v>
      </c>
      <c r="CJ17" s="137">
        <v>0</v>
      </c>
      <c r="CK17" s="137">
        <v>0</v>
      </c>
      <c r="CL17" s="137">
        <v>0</v>
      </c>
      <c r="CM17" s="137">
        <v>0</v>
      </c>
      <c r="CN17" s="137">
        <v>0</v>
      </c>
      <c r="CO17" s="137">
        <v>0</v>
      </c>
      <c r="CP17" s="137">
        <v>0</v>
      </c>
      <c r="CQ17" s="137">
        <v>0</v>
      </c>
      <c r="CR17" s="137">
        <f t="shared" si="6"/>
        <v>0</v>
      </c>
      <c r="CS17" s="137">
        <v>0</v>
      </c>
      <c r="CT17" s="137">
        <v>0</v>
      </c>
      <c r="CU17" s="137">
        <v>0</v>
      </c>
      <c r="CV17" s="137">
        <v>0</v>
      </c>
      <c r="CW17" s="137">
        <v>0</v>
      </c>
      <c r="CX17" s="137">
        <v>0</v>
      </c>
      <c r="CY17" s="137">
        <v>0</v>
      </c>
      <c r="CZ17" s="137">
        <v>0</v>
      </c>
      <c r="DA17" s="137">
        <f t="shared" si="7"/>
        <v>0</v>
      </c>
      <c r="DB17" s="137">
        <v>0</v>
      </c>
      <c r="DC17" s="137">
        <v>0</v>
      </c>
      <c r="DD17" s="137">
        <f t="shared" si="8"/>
        <v>0</v>
      </c>
      <c r="DE17" s="137">
        <v>0</v>
      </c>
      <c r="DF17" s="137">
        <v>0</v>
      </c>
      <c r="DG17" s="137">
        <v>0</v>
      </c>
      <c r="DH17" s="137">
        <v>0</v>
      </c>
    </row>
    <row r="18" spans="1:112" ht="18.75" customHeight="1">
      <c r="A18" s="136" t="s">
        <v>20</v>
      </c>
      <c r="B18" s="136" t="s">
        <v>20</v>
      </c>
      <c r="C18" s="136" t="s">
        <v>20</v>
      </c>
      <c r="D18" s="136" t="s">
        <v>287</v>
      </c>
      <c r="E18" s="137">
        <f t="shared" si="0"/>
        <v>143384</v>
      </c>
      <c r="F18" s="137">
        <f t="shared" si="1"/>
        <v>143384</v>
      </c>
      <c r="G18" s="137">
        <v>0</v>
      </c>
      <c r="H18" s="137">
        <v>0</v>
      </c>
      <c r="I18" s="137">
        <v>0</v>
      </c>
      <c r="J18" s="137">
        <v>0</v>
      </c>
      <c r="K18" s="137">
        <v>0</v>
      </c>
      <c r="L18" s="137">
        <v>0</v>
      </c>
      <c r="M18" s="137">
        <v>0</v>
      </c>
      <c r="N18" s="137">
        <v>0</v>
      </c>
      <c r="O18" s="137">
        <v>0</v>
      </c>
      <c r="P18" s="137">
        <v>0</v>
      </c>
      <c r="Q18" s="137">
        <v>143384</v>
      </c>
      <c r="R18" s="137">
        <v>0</v>
      </c>
      <c r="S18" s="137">
        <v>0</v>
      </c>
      <c r="T18" s="137">
        <f t="shared" si="2"/>
        <v>0</v>
      </c>
      <c r="U18" s="137">
        <v>0</v>
      </c>
      <c r="V18" s="137">
        <v>0</v>
      </c>
      <c r="W18" s="137">
        <v>0</v>
      </c>
      <c r="X18" s="137">
        <v>0</v>
      </c>
      <c r="Y18" s="137">
        <v>0</v>
      </c>
      <c r="Z18" s="137">
        <v>0</v>
      </c>
      <c r="AA18" s="137">
        <v>0</v>
      </c>
      <c r="AB18" s="137">
        <v>0</v>
      </c>
      <c r="AC18" s="137">
        <v>0</v>
      </c>
      <c r="AD18" s="137">
        <v>0</v>
      </c>
      <c r="AE18" s="137">
        <v>0</v>
      </c>
      <c r="AF18" s="137">
        <v>0</v>
      </c>
      <c r="AG18" s="137">
        <v>0</v>
      </c>
      <c r="AH18" s="137">
        <v>0</v>
      </c>
      <c r="AI18" s="137">
        <v>0</v>
      </c>
      <c r="AJ18" s="137">
        <v>0</v>
      </c>
      <c r="AK18" s="137">
        <v>0</v>
      </c>
      <c r="AL18" s="137">
        <v>0</v>
      </c>
      <c r="AM18" s="137">
        <v>0</v>
      </c>
      <c r="AN18" s="137">
        <v>0</v>
      </c>
      <c r="AO18" s="137">
        <v>0</v>
      </c>
      <c r="AP18" s="137">
        <v>0</v>
      </c>
      <c r="AQ18" s="137">
        <v>0</v>
      </c>
      <c r="AR18" s="137">
        <v>0</v>
      </c>
      <c r="AS18" s="137">
        <v>0</v>
      </c>
      <c r="AT18" s="137">
        <v>0</v>
      </c>
      <c r="AU18" s="137">
        <v>0</v>
      </c>
      <c r="AV18" s="137">
        <f t="shared" si="3"/>
        <v>0</v>
      </c>
      <c r="AW18" s="137">
        <v>0</v>
      </c>
      <c r="AX18" s="137">
        <v>0</v>
      </c>
      <c r="AY18" s="137">
        <v>0</v>
      </c>
      <c r="AZ18" s="137">
        <v>0</v>
      </c>
      <c r="BA18" s="137">
        <v>0</v>
      </c>
      <c r="BB18" s="137">
        <v>0</v>
      </c>
      <c r="BC18" s="137">
        <v>0</v>
      </c>
      <c r="BD18" s="137">
        <v>0</v>
      </c>
      <c r="BE18" s="137">
        <v>0</v>
      </c>
      <c r="BF18" s="144">
        <v>0</v>
      </c>
      <c r="BG18" s="137">
        <v>0</v>
      </c>
      <c r="BH18" s="145">
        <v>0</v>
      </c>
      <c r="BI18" s="137">
        <f t="shared" si="4"/>
        <v>0</v>
      </c>
      <c r="BJ18" s="137">
        <v>0</v>
      </c>
      <c r="BK18" s="137">
        <v>0</v>
      </c>
      <c r="BL18" s="137">
        <v>0</v>
      </c>
      <c r="BM18" s="137">
        <v>0</v>
      </c>
      <c r="BN18" s="137">
        <v>0</v>
      </c>
      <c r="BO18" s="137">
        <v>0</v>
      </c>
      <c r="BP18" s="137">
        <v>0</v>
      </c>
      <c r="BQ18" s="137">
        <v>0</v>
      </c>
      <c r="BR18" s="137">
        <v>0</v>
      </c>
      <c r="BS18" s="137">
        <v>0</v>
      </c>
      <c r="BT18" s="137">
        <v>0</v>
      </c>
      <c r="BU18" s="137">
        <v>0</v>
      </c>
      <c r="BV18" s="137">
        <v>0</v>
      </c>
      <c r="BW18" s="137">
        <v>0</v>
      </c>
      <c r="BX18" s="137">
        <v>0</v>
      </c>
      <c r="BY18" s="137">
        <v>0</v>
      </c>
      <c r="BZ18" s="137">
        <v>0</v>
      </c>
      <c r="CA18" s="137">
        <f t="shared" si="5"/>
        <v>0</v>
      </c>
      <c r="CB18" s="137">
        <v>0</v>
      </c>
      <c r="CC18" s="137">
        <v>0</v>
      </c>
      <c r="CD18" s="137">
        <v>0</v>
      </c>
      <c r="CE18" s="137">
        <v>0</v>
      </c>
      <c r="CF18" s="137">
        <v>0</v>
      </c>
      <c r="CG18" s="137">
        <v>0</v>
      </c>
      <c r="CH18" s="137">
        <v>0</v>
      </c>
      <c r="CI18" s="137">
        <v>0</v>
      </c>
      <c r="CJ18" s="137">
        <v>0</v>
      </c>
      <c r="CK18" s="137">
        <v>0</v>
      </c>
      <c r="CL18" s="137">
        <v>0</v>
      </c>
      <c r="CM18" s="137">
        <v>0</v>
      </c>
      <c r="CN18" s="137">
        <v>0</v>
      </c>
      <c r="CO18" s="137">
        <v>0</v>
      </c>
      <c r="CP18" s="137">
        <v>0</v>
      </c>
      <c r="CQ18" s="137">
        <v>0</v>
      </c>
      <c r="CR18" s="137">
        <f t="shared" si="6"/>
        <v>0</v>
      </c>
      <c r="CS18" s="137">
        <v>0</v>
      </c>
      <c r="CT18" s="137">
        <v>0</v>
      </c>
      <c r="CU18" s="137">
        <v>0</v>
      </c>
      <c r="CV18" s="137">
        <v>0</v>
      </c>
      <c r="CW18" s="137">
        <v>0</v>
      </c>
      <c r="CX18" s="137">
        <v>0</v>
      </c>
      <c r="CY18" s="137">
        <v>0</v>
      </c>
      <c r="CZ18" s="137">
        <v>0</v>
      </c>
      <c r="DA18" s="137">
        <f t="shared" si="7"/>
        <v>0</v>
      </c>
      <c r="DB18" s="137">
        <v>0</v>
      </c>
      <c r="DC18" s="137">
        <v>0</v>
      </c>
      <c r="DD18" s="137">
        <f t="shared" si="8"/>
        <v>0</v>
      </c>
      <c r="DE18" s="137">
        <v>0</v>
      </c>
      <c r="DF18" s="137">
        <v>0</v>
      </c>
      <c r="DG18" s="137">
        <v>0</v>
      </c>
      <c r="DH18" s="137">
        <v>0</v>
      </c>
    </row>
    <row r="19" spans="1:112" ht="18.75" customHeight="1">
      <c r="A19" s="136" t="s">
        <v>20</v>
      </c>
      <c r="B19" s="136" t="s">
        <v>20</v>
      </c>
      <c r="C19" s="136" t="s">
        <v>20</v>
      </c>
      <c r="D19" s="136" t="s">
        <v>288</v>
      </c>
      <c r="E19" s="137">
        <f t="shared" si="0"/>
        <v>143384</v>
      </c>
      <c r="F19" s="137">
        <f t="shared" si="1"/>
        <v>143384</v>
      </c>
      <c r="G19" s="137">
        <v>0</v>
      </c>
      <c r="H19" s="137">
        <v>0</v>
      </c>
      <c r="I19" s="137">
        <v>0</v>
      </c>
      <c r="J19" s="137">
        <v>0</v>
      </c>
      <c r="K19" s="137">
        <v>0</v>
      </c>
      <c r="L19" s="137">
        <v>0</v>
      </c>
      <c r="M19" s="137">
        <v>0</v>
      </c>
      <c r="N19" s="137">
        <v>0</v>
      </c>
      <c r="O19" s="137">
        <v>0</v>
      </c>
      <c r="P19" s="137">
        <v>0</v>
      </c>
      <c r="Q19" s="137">
        <v>143384</v>
      </c>
      <c r="R19" s="137">
        <v>0</v>
      </c>
      <c r="S19" s="137">
        <v>0</v>
      </c>
      <c r="T19" s="137">
        <f t="shared" si="2"/>
        <v>0</v>
      </c>
      <c r="U19" s="137">
        <v>0</v>
      </c>
      <c r="V19" s="137">
        <v>0</v>
      </c>
      <c r="W19" s="137">
        <v>0</v>
      </c>
      <c r="X19" s="137">
        <v>0</v>
      </c>
      <c r="Y19" s="137">
        <v>0</v>
      </c>
      <c r="Z19" s="137">
        <v>0</v>
      </c>
      <c r="AA19" s="137">
        <v>0</v>
      </c>
      <c r="AB19" s="137">
        <v>0</v>
      </c>
      <c r="AC19" s="137">
        <v>0</v>
      </c>
      <c r="AD19" s="137">
        <v>0</v>
      </c>
      <c r="AE19" s="137">
        <v>0</v>
      </c>
      <c r="AF19" s="137">
        <v>0</v>
      </c>
      <c r="AG19" s="137">
        <v>0</v>
      </c>
      <c r="AH19" s="137">
        <v>0</v>
      </c>
      <c r="AI19" s="137">
        <v>0</v>
      </c>
      <c r="AJ19" s="137">
        <v>0</v>
      </c>
      <c r="AK19" s="137">
        <v>0</v>
      </c>
      <c r="AL19" s="137">
        <v>0</v>
      </c>
      <c r="AM19" s="137">
        <v>0</v>
      </c>
      <c r="AN19" s="137">
        <v>0</v>
      </c>
      <c r="AO19" s="137">
        <v>0</v>
      </c>
      <c r="AP19" s="137">
        <v>0</v>
      </c>
      <c r="AQ19" s="137">
        <v>0</v>
      </c>
      <c r="AR19" s="137">
        <v>0</v>
      </c>
      <c r="AS19" s="137">
        <v>0</v>
      </c>
      <c r="AT19" s="137">
        <v>0</v>
      </c>
      <c r="AU19" s="137">
        <v>0</v>
      </c>
      <c r="AV19" s="137">
        <f t="shared" si="3"/>
        <v>0</v>
      </c>
      <c r="AW19" s="137">
        <v>0</v>
      </c>
      <c r="AX19" s="137">
        <v>0</v>
      </c>
      <c r="AY19" s="137">
        <v>0</v>
      </c>
      <c r="AZ19" s="137">
        <v>0</v>
      </c>
      <c r="BA19" s="137">
        <v>0</v>
      </c>
      <c r="BB19" s="137">
        <v>0</v>
      </c>
      <c r="BC19" s="137">
        <v>0</v>
      </c>
      <c r="BD19" s="137">
        <v>0</v>
      </c>
      <c r="BE19" s="137">
        <v>0</v>
      </c>
      <c r="BF19" s="144">
        <v>0</v>
      </c>
      <c r="BG19" s="137">
        <v>0</v>
      </c>
      <c r="BH19" s="145">
        <v>0</v>
      </c>
      <c r="BI19" s="137">
        <f t="shared" si="4"/>
        <v>0</v>
      </c>
      <c r="BJ19" s="137">
        <v>0</v>
      </c>
      <c r="BK19" s="137">
        <v>0</v>
      </c>
      <c r="BL19" s="137">
        <v>0</v>
      </c>
      <c r="BM19" s="137">
        <v>0</v>
      </c>
      <c r="BN19" s="137">
        <v>0</v>
      </c>
      <c r="BO19" s="137">
        <v>0</v>
      </c>
      <c r="BP19" s="137">
        <v>0</v>
      </c>
      <c r="BQ19" s="137">
        <v>0</v>
      </c>
      <c r="BR19" s="137">
        <v>0</v>
      </c>
      <c r="BS19" s="137">
        <v>0</v>
      </c>
      <c r="BT19" s="137">
        <v>0</v>
      </c>
      <c r="BU19" s="137">
        <v>0</v>
      </c>
      <c r="BV19" s="137">
        <v>0</v>
      </c>
      <c r="BW19" s="137">
        <v>0</v>
      </c>
      <c r="BX19" s="137">
        <v>0</v>
      </c>
      <c r="BY19" s="137">
        <v>0</v>
      </c>
      <c r="BZ19" s="137">
        <v>0</v>
      </c>
      <c r="CA19" s="137">
        <f t="shared" si="5"/>
        <v>0</v>
      </c>
      <c r="CB19" s="137">
        <v>0</v>
      </c>
      <c r="CC19" s="137">
        <v>0</v>
      </c>
      <c r="CD19" s="137">
        <v>0</v>
      </c>
      <c r="CE19" s="137">
        <v>0</v>
      </c>
      <c r="CF19" s="137">
        <v>0</v>
      </c>
      <c r="CG19" s="137">
        <v>0</v>
      </c>
      <c r="CH19" s="137">
        <v>0</v>
      </c>
      <c r="CI19" s="137">
        <v>0</v>
      </c>
      <c r="CJ19" s="137">
        <v>0</v>
      </c>
      <c r="CK19" s="137">
        <v>0</v>
      </c>
      <c r="CL19" s="137">
        <v>0</v>
      </c>
      <c r="CM19" s="137">
        <v>0</v>
      </c>
      <c r="CN19" s="137">
        <v>0</v>
      </c>
      <c r="CO19" s="137">
        <v>0</v>
      </c>
      <c r="CP19" s="137">
        <v>0</v>
      </c>
      <c r="CQ19" s="137">
        <v>0</v>
      </c>
      <c r="CR19" s="137">
        <f t="shared" si="6"/>
        <v>0</v>
      </c>
      <c r="CS19" s="137">
        <v>0</v>
      </c>
      <c r="CT19" s="137">
        <v>0</v>
      </c>
      <c r="CU19" s="137">
        <v>0</v>
      </c>
      <c r="CV19" s="137">
        <v>0</v>
      </c>
      <c r="CW19" s="137">
        <v>0</v>
      </c>
      <c r="CX19" s="137">
        <v>0</v>
      </c>
      <c r="CY19" s="137">
        <v>0</v>
      </c>
      <c r="CZ19" s="137">
        <v>0</v>
      </c>
      <c r="DA19" s="137">
        <f t="shared" si="7"/>
        <v>0</v>
      </c>
      <c r="DB19" s="137">
        <v>0</v>
      </c>
      <c r="DC19" s="137">
        <v>0</v>
      </c>
      <c r="DD19" s="137">
        <f t="shared" si="8"/>
        <v>0</v>
      </c>
      <c r="DE19" s="137">
        <v>0</v>
      </c>
      <c r="DF19" s="137">
        <v>0</v>
      </c>
      <c r="DG19" s="137">
        <v>0</v>
      </c>
      <c r="DH19" s="137">
        <v>0</v>
      </c>
    </row>
    <row r="20" spans="1:112" ht="18.75" customHeight="1">
      <c r="A20" s="136" t="s">
        <v>99</v>
      </c>
      <c r="B20" s="136" t="s">
        <v>95</v>
      </c>
      <c r="C20" s="136" t="s">
        <v>86</v>
      </c>
      <c r="D20" s="136" t="s">
        <v>100</v>
      </c>
      <c r="E20" s="137">
        <f t="shared" si="0"/>
        <v>143384</v>
      </c>
      <c r="F20" s="137">
        <f t="shared" si="1"/>
        <v>143384</v>
      </c>
      <c r="G20" s="137">
        <v>0</v>
      </c>
      <c r="H20" s="137">
        <v>0</v>
      </c>
      <c r="I20" s="137">
        <v>0</v>
      </c>
      <c r="J20" s="137">
        <v>0</v>
      </c>
      <c r="K20" s="137">
        <v>0</v>
      </c>
      <c r="L20" s="137">
        <v>0</v>
      </c>
      <c r="M20" s="137">
        <v>0</v>
      </c>
      <c r="N20" s="137">
        <v>0</v>
      </c>
      <c r="O20" s="137">
        <v>0</v>
      </c>
      <c r="P20" s="137">
        <v>0</v>
      </c>
      <c r="Q20" s="137">
        <v>143384</v>
      </c>
      <c r="R20" s="137">
        <v>0</v>
      </c>
      <c r="S20" s="137">
        <v>0</v>
      </c>
      <c r="T20" s="137">
        <f t="shared" si="2"/>
        <v>0</v>
      </c>
      <c r="U20" s="137">
        <v>0</v>
      </c>
      <c r="V20" s="137">
        <v>0</v>
      </c>
      <c r="W20" s="137">
        <v>0</v>
      </c>
      <c r="X20" s="137">
        <v>0</v>
      </c>
      <c r="Y20" s="137">
        <v>0</v>
      </c>
      <c r="Z20" s="137">
        <v>0</v>
      </c>
      <c r="AA20" s="137">
        <v>0</v>
      </c>
      <c r="AB20" s="137">
        <v>0</v>
      </c>
      <c r="AC20" s="137">
        <v>0</v>
      </c>
      <c r="AD20" s="137">
        <v>0</v>
      </c>
      <c r="AE20" s="137">
        <v>0</v>
      </c>
      <c r="AF20" s="137">
        <v>0</v>
      </c>
      <c r="AG20" s="137">
        <v>0</v>
      </c>
      <c r="AH20" s="137">
        <v>0</v>
      </c>
      <c r="AI20" s="137">
        <v>0</v>
      </c>
      <c r="AJ20" s="137">
        <v>0</v>
      </c>
      <c r="AK20" s="137">
        <v>0</v>
      </c>
      <c r="AL20" s="137">
        <v>0</v>
      </c>
      <c r="AM20" s="137">
        <v>0</v>
      </c>
      <c r="AN20" s="137">
        <v>0</v>
      </c>
      <c r="AO20" s="137">
        <v>0</v>
      </c>
      <c r="AP20" s="137">
        <v>0</v>
      </c>
      <c r="AQ20" s="137">
        <v>0</v>
      </c>
      <c r="AR20" s="137">
        <v>0</v>
      </c>
      <c r="AS20" s="137">
        <v>0</v>
      </c>
      <c r="AT20" s="137">
        <v>0</v>
      </c>
      <c r="AU20" s="137">
        <v>0</v>
      </c>
      <c r="AV20" s="137">
        <f t="shared" si="3"/>
        <v>0</v>
      </c>
      <c r="AW20" s="137">
        <v>0</v>
      </c>
      <c r="AX20" s="137">
        <v>0</v>
      </c>
      <c r="AY20" s="137">
        <v>0</v>
      </c>
      <c r="AZ20" s="137">
        <v>0</v>
      </c>
      <c r="BA20" s="137">
        <v>0</v>
      </c>
      <c r="BB20" s="137">
        <v>0</v>
      </c>
      <c r="BC20" s="137">
        <v>0</v>
      </c>
      <c r="BD20" s="137">
        <v>0</v>
      </c>
      <c r="BE20" s="137">
        <v>0</v>
      </c>
      <c r="BF20" s="144">
        <v>0</v>
      </c>
      <c r="BG20" s="137">
        <v>0</v>
      </c>
      <c r="BH20" s="145">
        <v>0</v>
      </c>
      <c r="BI20" s="137">
        <f t="shared" si="4"/>
        <v>0</v>
      </c>
      <c r="BJ20" s="137">
        <v>0</v>
      </c>
      <c r="BK20" s="137">
        <v>0</v>
      </c>
      <c r="BL20" s="137">
        <v>0</v>
      </c>
      <c r="BM20" s="137">
        <v>0</v>
      </c>
      <c r="BN20" s="137">
        <v>0</v>
      </c>
      <c r="BO20" s="137">
        <v>0</v>
      </c>
      <c r="BP20" s="137">
        <v>0</v>
      </c>
      <c r="BQ20" s="137">
        <v>0</v>
      </c>
      <c r="BR20" s="137">
        <v>0</v>
      </c>
      <c r="BS20" s="137">
        <v>0</v>
      </c>
      <c r="BT20" s="137">
        <v>0</v>
      </c>
      <c r="BU20" s="137">
        <v>0</v>
      </c>
      <c r="BV20" s="137">
        <v>0</v>
      </c>
      <c r="BW20" s="137">
        <v>0</v>
      </c>
      <c r="BX20" s="137">
        <v>0</v>
      </c>
      <c r="BY20" s="137">
        <v>0</v>
      </c>
      <c r="BZ20" s="137">
        <v>0</v>
      </c>
      <c r="CA20" s="137">
        <f t="shared" si="5"/>
        <v>0</v>
      </c>
      <c r="CB20" s="137">
        <v>0</v>
      </c>
      <c r="CC20" s="137">
        <v>0</v>
      </c>
      <c r="CD20" s="137">
        <v>0</v>
      </c>
      <c r="CE20" s="137">
        <v>0</v>
      </c>
      <c r="CF20" s="137">
        <v>0</v>
      </c>
      <c r="CG20" s="137">
        <v>0</v>
      </c>
      <c r="CH20" s="137">
        <v>0</v>
      </c>
      <c r="CI20" s="137">
        <v>0</v>
      </c>
      <c r="CJ20" s="137">
        <v>0</v>
      </c>
      <c r="CK20" s="137">
        <v>0</v>
      </c>
      <c r="CL20" s="137">
        <v>0</v>
      </c>
      <c r="CM20" s="137">
        <v>0</v>
      </c>
      <c r="CN20" s="137">
        <v>0</v>
      </c>
      <c r="CO20" s="137">
        <v>0</v>
      </c>
      <c r="CP20" s="137">
        <v>0</v>
      </c>
      <c r="CQ20" s="137">
        <v>0</v>
      </c>
      <c r="CR20" s="137">
        <f t="shared" si="6"/>
        <v>0</v>
      </c>
      <c r="CS20" s="137">
        <v>0</v>
      </c>
      <c r="CT20" s="137">
        <v>0</v>
      </c>
      <c r="CU20" s="137">
        <v>0</v>
      </c>
      <c r="CV20" s="137">
        <v>0</v>
      </c>
      <c r="CW20" s="137">
        <v>0</v>
      </c>
      <c r="CX20" s="137">
        <v>0</v>
      </c>
      <c r="CY20" s="137">
        <v>0</v>
      </c>
      <c r="CZ20" s="137">
        <v>0</v>
      </c>
      <c r="DA20" s="137">
        <f t="shared" si="7"/>
        <v>0</v>
      </c>
      <c r="DB20" s="137">
        <v>0</v>
      </c>
      <c r="DC20" s="137">
        <v>0</v>
      </c>
      <c r="DD20" s="137">
        <f t="shared" si="8"/>
        <v>0</v>
      </c>
      <c r="DE20" s="137">
        <v>0</v>
      </c>
      <c r="DF20" s="137">
        <v>0</v>
      </c>
      <c r="DG20" s="137">
        <v>0</v>
      </c>
      <c r="DH20" s="137">
        <v>0</v>
      </c>
    </row>
  </sheetData>
  <sheetProtection/>
  <mergeCells count="122">
    <mergeCell ref="A2:DH2"/>
    <mergeCell ref="A4:D4"/>
    <mergeCell ref="F4:S4"/>
    <mergeCell ref="T4:AU4"/>
    <mergeCell ref="AV4:BH4"/>
    <mergeCell ref="BI4:BM4"/>
    <mergeCell ref="BN4:BZ4"/>
    <mergeCell ref="CA4:CQ4"/>
    <mergeCell ref="CR4:CT4"/>
    <mergeCell ref="CU4:CZ4"/>
    <mergeCell ref="DA4:DC4"/>
    <mergeCell ref="DD4:DH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A1" sqref="A1"/>
    </sheetView>
  </sheetViews>
  <sheetFormatPr defaultColWidth="9"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 min="8" max="16384" width="9.33203125" style="0" bestFit="1" customWidth="1"/>
  </cols>
  <sheetData>
    <row r="1" spans="1:7" ht="19.5" customHeight="1">
      <c r="A1" s="90"/>
      <c r="B1" s="90"/>
      <c r="C1" s="90"/>
      <c r="D1" s="91"/>
      <c r="E1" s="90"/>
      <c r="F1" s="90"/>
      <c r="G1" s="70" t="s">
        <v>289</v>
      </c>
    </row>
    <row r="2" spans="1:7" ht="25.5" customHeight="1">
      <c r="A2" s="67" t="s">
        <v>290</v>
      </c>
      <c r="B2" s="67"/>
      <c r="C2" s="67"/>
      <c r="D2" s="67"/>
      <c r="E2" s="67"/>
      <c r="F2" s="67"/>
      <c r="G2" s="67"/>
    </row>
    <row r="3" spans="1:7" ht="19.5" customHeight="1">
      <c r="A3" s="113" t="s">
        <v>5</v>
      </c>
      <c r="B3" s="68"/>
      <c r="C3" s="68"/>
      <c r="D3" s="68"/>
      <c r="E3" s="93"/>
      <c r="F3" s="93"/>
      <c r="G3" s="70" t="s">
        <v>6</v>
      </c>
    </row>
    <row r="4" spans="1:7" ht="19.5" customHeight="1">
      <c r="A4" s="98" t="s">
        <v>291</v>
      </c>
      <c r="B4" s="99"/>
      <c r="C4" s="99"/>
      <c r="D4" s="100"/>
      <c r="E4" s="120" t="s">
        <v>103</v>
      </c>
      <c r="F4" s="78"/>
      <c r="G4" s="78"/>
    </row>
    <row r="5" spans="1:7" ht="19.5" customHeight="1">
      <c r="A5" s="71" t="s">
        <v>68</v>
      </c>
      <c r="B5" s="73"/>
      <c r="C5" s="121" t="s">
        <v>69</v>
      </c>
      <c r="D5" s="122" t="s">
        <v>292</v>
      </c>
      <c r="E5" s="78" t="s">
        <v>60</v>
      </c>
      <c r="F5" s="75" t="s">
        <v>293</v>
      </c>
      <c r="G5" s="123" t="s">
        <v>294</v>
      </c>
    </row>
    <row r="6" spans="1:7" ht="33.75" customHeight="1">
      <c r="A6" s="80" t="s">
        <v>80</v>
      </c>
      <c r="B6" s="81" t="s">
        <v>81</v>
      </c>
      <c r="C6" s="124"/>
      <c r="D6" s="125"/>
      <c r="E6" s="84"/>
      <c r="F6" s="85"/>
      <c r="G6" s="106"/>
    </row>
    <row r="7" spans="1:7" ht="19.5" customHeight="1">
      <c r="A7" s="107" t="s">
        <v>20</v>
      </c>
      <c r="B7" s="117" t="s">
        <v>20</v>
      </c>
      <c r="C7" s="126" t="s">
        <v>20</v>
      </c>
      <c r="D7" s="107" t="s">
        <v>60</v>
      </c>
      <c r="E7" s="127">
        <f aca="true" t="shared" si="0" ref="E7:E29">SUM(F7,G7)</f>
        <v>1868758</v>
      </c>
      <c r="F7" s="128">
        <v>1693461</v>
      </c>
      <c r="G7" s="129">
        <v>175297</v>
      </c>
    </row>
    <row r="8" spans="1:7" ht="19.5" customHeight="1">
      <c r="A8" s="107" t="s">
        <v>295</v>
      </c>
      <c r="B8" s="117" t="s">
        <v>86</v>
      </c>
      <c r="C8" s="126" t="s">
        <v>83</v>
      </c>
      <c r="D8" s="107" t="s">
        <v>200</v>
      </c>
      <c r="E8" s="127">
        <f t="shared" si="0"/>
        <v>676152</v>
      </c>
      <c r="F8" s="128">
        <v>676152</v>
      </c>
      <c r="G8" s="129">
        <v>0</v>
      </c>
    </row>
    <row r="9" spans="1:7" ht="19.5" customHeight="1">
      <c r="A9" s="107" t="s">
        <v>296</v>
      </c>
      <c r="B9" s="117" t="s">
        <v>86</v>
      </c>
      <c r="C9" s="126" t="s">
        <v>83</v>
      </c>
      <c r="D9" s="107" t="s">
        <v>213</v>
      </c>
      <c r="E9" s="127">
        <f t="shared" si="0"/>
        <v>59483</v>
      </c>
      <c r="F9" s="128">
        <v>8000</v>
      </c>
      <c r="G9" s="129">
        <v>51483</v>
      </c>
    </row>
    <row r="10" spans="1:7" ht="19.5" customHeight="1">
      <c r="A10" s="107" t="s">
        <v>296</v>
      </c>
      <c r="B10" s="117" t="s">
        <v>95</v>
      </c>
      <c r="C10" s="126" t="s">
        <v>83</v>
      </c>
      <c r="D10" s="107" t="s">
        <v>214</v>
      </c>
      <c r="E10" s="127">
        <f t="shared" si="0"/>
        <v>18000</v>
      </c>
      <c r="F10" s="128">
        <v>0</v>
      </c>
      <c r="G10" s="129">
        <v>18000</v>
      </c>
    </row>
    <row r="11" spans="1:7" ht="19.5" customHeight="1">
      <c r="A11" s="107" t="s">
        <v>295</v>
      </c>
      <c r="B11" s="117" t="s">
        <v>95</v>
      </c>
      <c r="C11" s="126" t="s">
        <v>83</v>
      </c>
      <c r="D11" s="107" t="s">
        <v>201</v>
      </c>
      <c r="E11" s="127">
        <f t="shared" si="0"/>
        <v>305628</v>
      </c>
      <c r="F11" s="128">
        <v>305628</v>
      </c>
      <c r="G11" s="129">
        <v>0</v>
      </c>
    </row>
    <row r="12" spans="1:7" ht="19.5" customHeight="1">
      <c r="A12" s="107" t="s">
        <v>295</v>
      </c>
      <c r="B12" s="117" t="s">
        <v>97</v>
      </c>
      <c r="C12" s="126" t="s">
        <v>83</v>
      </c>
      <c r="D12" s="107" t="s">
        <v>202</v>
      </c>
      <c r="E12" s="127">
        <f t="shared" si="0"/>
        <v>37563</v>
      </c>
      <c r="F12" s="128">
        <v>37563</v>
      </c>
      <c r="G12" s="129">
        <v>0</v>
      </c>
    </row>
    <row r="13" spans="1:7" ht="19.5" customHeight="1">
      <c r="A13" s="107" t="s">
        <v>296</v>
      </c>
      <c r="B13" s="117" t="s">
        <v>297</v>
      </c>
      <c r="C13" s="126" t="s">
        <v>83</v>
      </c>
      <c r="D13" s="107" t="s">
        <v>216</v>
      </c>
      <c r="E13" s="127">
        <f t="shared" si="0"/>
        <v>200</v>
      </c>
      <c r="F13" s="128">
        <v>0</v>
      </c>
      <c r="G13" s="129">
        <v>200</v>
      </c>
    </row>
    <row r="14" spans="1:7" ht="19.5" customHeight="1">
      <c r="A14" s="107" t="s">
        <v>295</v>
      </c>
      <c r="B14" s="117" t="s">
        <v>298</v>
      </c>
      <c r="C14" s="126" t="s">
        <v>83</v>
      </c>
      <c r="D14" s="107" t="s">
        <v>204</v>
      </c>
      <c r="E14" s="127">
        <f t="shared" si="0"/>
        <v>175440</v>
      </c>
      <c r="F14" s="128">
        <v>175440</v>
      </c>
      <c r="G14" s="129">
        <v>0</v>
      </c>
    </row>
    <row r="15" spans="1:7" ht="19.5" customHeight="1">
      <c r="A15" s="107" t="s">
        <v>295</v>
      </c>
      <c r="B15" s="117" t="s">
        <v>299</v>
      </c>
      <c r="C15" s="126" t="s">
        <v>83</v>
      </c>
      <c r="D15" s="107" t="s">
        <v>205</v>
      </c>
      <c r="E15" s="127">
        <f t="shared" si="0"/>
        <v>191175</v>
      </c>
      <c r="F15" s="128">
        <v>191175</v>
      </c>
      <c r="G15" s="129">
        <v>0</v>
      </c>
    </row>
    <row r="16" spans="1:7" ht="19.5" customHeight="1">
      <c r="A16" s="107" t="s">
        <v>300</v>
      </c>
      <c r="B16" s="117" t="s">
        <v>87</v>
      </c>
      <c r="C16" s="126" t="s">
        <v>83</v>
      </c>
      <c r="D16" s="107" t="s">
        <v>247</v>
      </c>
      <c r="E16" s="127">
        <f t="shared" si="0"/>
        <v>1080</v>
      </c>
      <c r="F16" s="128">
        <v>1080</v>
      </c>
      <c r="G16" s="129">
        <v>0</v>
      </c>
    </row>
    <row r="17" spans="1:7" ht="19.5" customHeight="1">
      <c r="A17" s="107" t="s">
        <v>295</v>
      </c>
      <c r="B17" s="117" t="s">
        <v>301</v>
      </c>
      <c r="C17" s="126" t="s">
        <v>83</v>
      </c>
      <c r="D17" s="107" t="s">
        <v>302</v>
      </c>
      <c r="E17" s="127">
        <f t="shared" si="0"/>
        <v>86837</v>
      </c>
      <c r="F17" s="128">
        <v>86837</v>
      </c>
      <c r="G17" s="129">
        <v>0</v>
      </c>
    </row>
    <row r="18" spans="1:7" ht="19.5" customHeight="1">
      <c r="A18" s="107" t="s">
        <v>296</v>
      </c>
      <c r="B18" s="117" t="s">
        <v>93</v>
      </c>
      <c r="C18" s="126" t="s">
        <v>83</v>
      </c>
      <c r="D18" s="107" t="s">
        <v>222</v>
      </c>
      <c r="E18" s="127">
        <f t="shared" si="0"/>
        <v>52851</v>
      </c>
      <c r="F18" s="128">
        <v>2500</v>
      </c>
      <c r="G18" s="129">
        <v>50351</v>
      </c>
    </row>
    <row r="19" spans="1:7" ht="19.5" customHeight="1">
      <c r="A19" s="107" t="s">
        <v>295</v>
      </c>
      <c r="B19" s="117" t="s">
        <v>93</v>
      </c>
      <c r="C19" s="126" t="s">
        <v>83</v>
      </c>
      <c r="D19" s="107" t="s">
        <v>303</v>
      </c>
      <c r="E19" s="127">
        <f t="shared" si="0"/>
        <v>29267</v>
      </c>
      <c r="F19" s="128">
        <v>29267</v>
      </c>
      <c r="G19" s="129">
        <v>0</v>
      </c>
    </row>
    <row r="20" spans="1:7" ht="19.5" customHeight="1">
      <c r="A20" s="107" t="s">
        <v>295</v>
      </c>
      <c r="B20" s="117" t="s">
        <v>304</v>
      </c>
      <c r="C20" s="126" t="s">
        <v>83</v>
      </c>
      <c r="D20" s="107" t="s">
        <v>209</v>
      </c>
      <c r="E20" s="127">
        <f t="shared" si="0"/>
        <v>23032</v>
      </c>
      <c r="F20" s="128">
        <v>23032</v>
      </c>
      <c r="G20" s="129">
        <v>0</v>
      </c>
    </row>
    <row r="21" spans="1:7" ht="19.5" customHeight="1">
      <c r="A21" s="107" t="s">
        <v>296</v>
      </c>
      <c r="B21" s="117" t="s">
        <v>305</v>
      </c>
      <c r="C21" s="126" t="s">
        <v>83</v>
      </c>
      <c r="D21" s="107" t="s">
        <v>306</v>
      </c>
      <c r="E21" s="127">
        <f t="shared" si="0"/>
        <v>7200</v>
      </c>
      <c r="F21" s="128">
        <v>0</v>
      </c>
      <c r="G21" s="129">
        <v>7200</v>
      </c>
    </row>
    <row r="22" spans="1:7" ht="19.5" customHeight="1">
      <c r="A22" s="107" t="s">
        <v>295</v>
      </c>
      <c r="B22" s="117" t="s">
        <v>305</v>
      </c>
      <c r="C22" s="126" t="s">
        <v>83</v>
      </c>
      <c r="D22" s="107" t="s">
        <v>210</v>
      </c>
      <c r="E22" s="127">
        <f t="shared" si="0"/>
        <v>143384</v>
      </c>
      <c r="F22" s="128">
        <v>143384</v>
      </c>
      <c r="G22" s="129">
        <v>0</v>
      </c>
    </row>
    <row r="23" spans="1:7" ht="19.5" customHeight="1">
      <c r="A23" s="107" t="s">
        <v>296</v>
      </c>
      <c r="B23" s="117" t="s">
        <v>307</v>
      </c>
      <c r="C23" s="126" t="s">
        <v>83</v>
      </c>
      <c r="D23" s="107" t="s">
        <v>226</v>
      </c>
      <c r="E23" s="127">
        <f t="shared" si="0"/>
        <v>4500</v>
      </c>
      <c r="F23" s="128">
        <v>0</v>
      </c>
      <c r="G23" s="129">
        <v>4500</v>
      </c>
    </row>
    <row r="24" spans="1:7" ht="19.5" customHeight="1">
      <c r="A24" s="107" t="s">
        <v>296</v>
      </c>
      <c r="B24" s="117" t="s">
        <v>308</v>
      </c>
      <c r="C24" s="126" t="s">
        <v>83</v>
      </c>
      <c r="D24" s="107" t="s">
        <v>227</v>
      </c>
      <c r="E24" s="127">
        <f t="shared" si="0"/>
        <v>25188</v>
      </c>
      <c r="F24" s="128">
        <v>0</v>
      </c>
      <c r="G24" s="129">
        <v>25188</v>
      </c>
    </row>
    <row r="25" spans="1:7" ht="19.5" customHeight="1">
      <c r="A25" s="107" t="s">
        <v>296</v>
      </c>
      <c r="B25" s="117" t="s">
        <v>309</v>
      </c>
      <c r="C25" s="126" t="s">
        <v>83</v>
      </c>
      <c r="D25" s="107" t="s">
        <v>228</v>
      </c>
      <c r="E25" s="127">
        <f t="shared" si="0"/>
        <v>4500</v>
      </c>
      <c r="F25" s="128">
        <v>0</v>
      </c>
      <c r="G25" s="129">
        <v>4500</v>
      </c>
    </row>
    <row r="26" spans="1:7" ht="19.5" customHeight="1">
      <c r="A26" s="107" t="s">
        <v>296</v>
      </c>
      <c r="B26" s="117" t="s">
        <v>310</v>
      </c>
      <c r="C26" s="126" t="s">
        <v>83</v>
      </c>
      <c r="D26" s="107" t="s">
        <v>232</v>
      </c>
      <c r="E26" s="127">
        <f t="shared" si="0"/>
        <v>900</v>
      </c>
      <c r="F26" s="128">
        <v>0</v>
      </c>
      <c r="G26" s="129">
        <v>900</v>
      </c>
    </row>
    <row r="27" spans="1:7" ht="19.5" customHeight="1">
      <c r="A27" s="107" t="s">
        <v>296</v>
      </c>
      <c r="B27" s="117" t="s">
        <v>311</v>
      </c>
      <c r="C27" s="126" t="s">
        <v>83</v>
      </c>
      <c r="D27" s="107" t="s">
        <v>234</v>
      </c>
      <c r="E27" s="127">
        <f t="shared" si="0"/>
        <v>1800</v>
      </c>
      <c r="F27" s="128">
        <v>0</v>
      </c>
      <c r="G27" s="129">
        <v>1800</v>
      </c>
    </row>
    <row r="28" spans="1:7" ht="19.5" customHeight="1">
      <c r="A28" s="107" t="s">
        <v>296</v>
      </c>
      <c r="B28" s="117" t="s">
        <v>312</v>
      </c>
      <c r="C28" s="126" t="s">
        <v>83</v>
      </c>
      <c r="D28" s="107" t="s">
        <v>235</v>
      </c>
      <c r="E28" s="127">
        <f t="shared" si="0"/>
        <v>1000</v>
      </c>
      <c r="F28" s="128">
        <v>0</v>
      </c>
      <c r="G28" s="129">
        <v>1000</v>
      </c>
    </row>
    <row r="29" spans="1:7" ht="19.5" customHeight="1">
      <c r="A29" s="107" t="s">
        <v>296</v>
      </c>
      <c r="B29" s="117" t="s">
        <v>177</v>
      </c>
      <c r="C29" s="126" t="s">
        <v>83</v>
      </c>
      <c r="D29" s="107" t="s">
        <v>239</v>
      </c>
      <c r="E29" s="127">
        <f t="shared" si="0"/>
        <v>23578</v>
      </c>
      <c r="F29" s="128">
        <v>13403</v>
      </c>
      <c r="G29" s="129">
        <v>10175</v>
      </c>
    </row>
  </sheetData>
  <sheetProtection/>
  <mergeCells count="9">
    <mergeCell ref="A2:G2"/>
    <mergeCell ref="A4:D4"/>
    <mergeCell ref="E4:G4"/>
    <mergeCell ref="A5:B5"/>
    <mergeCell ref="C5:C6"/>
    <mergeCell ref="D5:D6"/>
    <mergeCell ref="E5:E6"/>
    <mergeCell ref="F5:F6"/>
    <mergeCell ref="G5:G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A1" sqref="A1"/>
    </sheetView>
  </sheetViews>
  <sheetFormatPr defaultColWidth="9" defaultRowHeight="11.25"/>
  <cols>
    <col min="1" max="3" width="5.66015625" style="0" customWidth="1"/>
    <col min="4" max="4" width="11.5" style="0" customWidth="1"/>
    <col min="5" max="5" width="78.5" style="0" customWidth="1"/>
    <col min="6" max="6" width="25" style="0" customWidth="1"/>
    <col min="7" max="243" width="10.66015625" style="0" customWidth="1"/>
    <col min="244" max="16384" width="9.33203125" style="0" bestFit="1" customWidth="1"/>
  </cols>
  <sheetData>
    <row r="1" spans="1:6" ht="19.5" customHeight="1">
      <c r="A1" s="64"/>
      <c r="B1" s="65"/>
      <c r="C1" s="65"/>
      <c r="D1" s="65"/>
      <c r="E1" s="65"/>
      <c r="F1" s="66" t="s">
        <v>313</v>
      </c>
    </row>
    <row r="2" spans="1:6" ht="19.5" customHeight="1">
      <c r="A2" s="67" t="s">
        <v>314</v>
      </c>
      <c r="B2" s="67"/>
      <c r="C2" s="67"/>
      <c r="D2" s="67"/>
      <c r="E2" s="67"/>
      <c r="F2" s="67"/>
    </row>
    <row r="3" spans="1:6" ht="19.5" customHeight="1">
      <c r="A3" s="113" t="s">
        <v>5</v>
      </c>
      <c r="B3" s="68"/>
      <c r="C3" s="68"/>
      <c r="D3" s="114"/>
      <c r="E3" s="114"/>
      <c r="F3" s="70" t="s">
        <v>6</v>
      </c>
    </row>
    <row r="4" spans="1:6" ht="19.5" customHeight="1">
      <c r="A4" s="71" t="s">
        <v>68</v>
      </c>
      <c r="B4" s="72"/>
      <c r="C4" s="73"/>
      <c r="D4" s="115" t="s">
        <v>69</v>
      </c>
      <c r="E4" s="94" t="s">
        <v>315</v>
      </c>
      <c r="F4" s="75" t="s">
        <v>73</v>
      </c>
    </row>
    <row r="5" spans="1:6" ht="19.5" customHeight="1">
      <c r="A5" s="79" t="s">
        <v>80</v>
      </c>
      <c r="B5" s="80" t="s">
        <v>81</v>
      </c>
      <c r="C5" s="81" t="s">
        <v>82</v>
      </c>
      <c r="D5" s="116"/>
      <c r="E5" s="94"/>
      <c r="F5" s="95"/>
    </row>
    <row r="6" spans="1:6" ht="19.5" customHeight="1">
      <c r="A6" s="117" t="s">
        <v>20</v>
      </c>
      <c r="B6" s="117" t="s">
        <v>20</v>
      </c>
      <c r="C6" s="117" t="s">
        <v>20</v>
      </c>
      <c r="D6" s="118" t="s">
        <v>20</v>
      </c>
      <c r="E6" s="118" t="s">
        <v>20</v>
      </c>
      <c r="F6" s="119" t="s">
        <v>20</v>
      </c>
    </row>
    <row r="7" spans="1:6" ht="19.5" customHeight="1">
      <c r="A7" s="117" t="s">
        <v>20</v>
      </c>
      <c r="B7" s="117" t="s">
        <v>20</v>
      </c>
      <c r="C7" s="117" t="s">
        <v>20</v>
      </c>
      <c r="D7" s="118" t="s">
        <v>20</v>
      </c>
      <c r="E7" s="118" t="s">
        <v>20</v>
      </c>
      <c r="F7" s="119" t="s">
        <v>20</v>
      </c>
    </row>
    <row r="8" spans="1:6" ht="19.5" customHeight="1">
      <c r="A8" s="117" t="s">
        <v>20</v>
      </c>
      <c r="B8" s="117" t="s">
        <v>20</v>
      </c>
      <c r="C8" s="117" t="s">
        <v>20</v>
      </c>
      <c r="D8" s="118" t="s">
        <v>20</v>
      </c>
      <c r="E8" s="118" t="s">
        <v>20</v>
      </c>
      <c r="F8" s="119" t="s">
        <v>20</v>
      </c>
    </row>
    <row r="9" spans="1:6" ht="19.5" customHeight="1">
      <c r="A9" s="117" t="s">
        <v>20</v>
      </c>
      <c r="B9" s="117" t="s">
        <v>20</v>
      </c>
      <c r="C9" s="117" t="s">
        <v>20</v>
      </c>
      <c r="D9" s="118" t="s">
        <v>20</v>
      </c>
      <c r="E9" s="118" t="s">
        <v>20</v>
      </c>
      <c r="F9" s="119" t="s">
        <v>20</v>
      </c>
    </row>
    <row r="10" spans="1:6" ht="19.5" customHeight="1">
      <c r="A10" s="117" t="s">
        <v>20</v>
      </c>
      <c r="B10" s="117" t="s">
        <v>20</v>
      </c>
      <c r="C10" s="117" t="s">
        <v>20</v>
      </c>
      <c r="D10" s="118" t="s">
        <v>20</v>
      </c>
      <c r="E10" s="118" t="s">
        <v>20</v>
      </c>
      <c r="F10" s="119" t="s">
        <v>20</v>
      </c>
    </row>
    <row r="11" spans="1:6" ht="19.5" customHeight="1">
      <c r="A11" s="117" t="s">
        <v>20</v>
      </c>
      <c r="B11" s="117" t="s">
        <v>20</v>
      </c>
      <c r="C11" s="117" t="s">
        <v>20</v>
      </c>
      <c r="D11" s="118" t="s">
        <v>20</v>
      </c>
      <c r="E11" s="118" t="s">
        <v>20</v>
      </c>
      <c r="F11" s="119" t="s">
        <v>20</v>
      </c>
    </row>
    <row r="12" spans="1:6" ht="19.5" customHeight="1">
      <c r="A12" s="117" t="s">
        <v>20</v>
      </c>
      <c r="B12" s="117" t="s">
        <v>20</v>
      </c>
      <c r="C12" s="117" t="s">
        <v>20</v>
      </c>
      <c r="D12" s="118" t="s">
        <v>20</v>
      </c>
      <c r="E12" s="118" t="s">
        <v>20</v>
      </c>
      <c r="F12" s="119" t="s">
        <v>20</v>
      </c>
    </row>
    <row r="13" spans="1:6" ht="19.5" customHeight="1">
      <c r="A13" s="117" t="s">
        <v>20</v>
      </c>
      <c r="B13" s="117" t="s">
        <v>20</v>
      </c>
      <c r="C13" s="117" t="s">
        <v>20</v>
      </c>
      <c r="D13" s="118" t="s">
        <v>20</v>
      </c>
      <c r="E13" s="118" t="s">
        <v>20</v>
      </c>
      <c r="F13" s="119" t="s">
        <v>20</v>
      </c>
    </row>
    <row r="14" spans="1:6" ht="19.5" customHeight="1">
      <c r="A14" s="117" t="s">
        <v>20</v>
      </c>
      <c r="B14" s="117" t="s">
        <v>20</v>
      </c>
      <c r="C14" s="117" t="s">
        <v>20</v>
      </c>
      <c r="D14" s="118" t="s">
        <v>20</v>
      </c>
      <c r="E14" s="118" t="s">
        <v>20</v>
      </c>
      <c r="F14" s="119" t="s">
        <v>20</v>
      </c>
    </row>
    <row r="15" spans="1:6" ht="19.5" customHeight="1">
      <c r="A15" s="117" t="s">
        <v>20</v>
      </c>
      <c r="B15" s="117" t="s">
        <v>20</v>
      </c>
      <c r="C15" s="117" t="s">
        <v>20</v>
      </c>
      <c r="D15" s="118" t="s">
        <v>20</v>
      </c>
      <c r="E15" s="118" t="s">
        <v>20</v>
      </c>
      <c r="F15" s="119" t="s">
        <v>20</v>
      </c>
    </row>
  </sheetData>
  <sheetProtection/>
  <mergeCells count="5">
    <mergeCell ref="A2:F2"/>
    <mergeCell ref="A4:C4"/>
    <mergeCell ref="D4:D5"/>
    <mergeCell ref="E4:E5"/>
    <mergeCell ref="F4:F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醒了</cp:lastModifiedBy>
  <dcterms:created xsi:type="dcterms:W3CDTF">2021-02-25T01:47:51Z</dcterms:created>
  <dcterms:modified xsi:type="dcterms:W3CDTF">2021-02-25T01:47:54Z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