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8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Area" localSheetId="0">'封面'!$A$1:$A$9</definedName>
    <definedName name="_xlnm.Print_Area" localSheetId="1">'1'!$A$1:$D$42</definedName>
    <definedName name="_xlnm.Print_Area" localSheetId="2">'1-1'!$A$1:$T$13</definedName>
    <definedName name="_xlnm.Print_Area" localSheetId="3">'1-2'!$A$1:$J$13</definedName>
    <definedName name="_xlnm.Print_Area" localSheetId="4">'2'!$A$1:$H$40</definedName>
    <definedName name="_xlnm.Print_Titles" localSheetId="4">'2'!$1:$40</definedName>
    <definedName name="_xlnm.Print_Area" localSheetId="5">'2-1'!$A$1:$AI$14</definedName>
    <definedName name="_xlnm.Print_Area" localSheetId="6">'3'!$A$1:$DH$19</definedName>
    <definedName name="_xlnm.Print_Area" localSheetId="7">'3-1'!$A$1:$G$31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'6'!$A$1:$H$33</definedName>
    <definedName name="_xlnm.Print_Titles" localSheetId="13">'6'!$1:$24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<sst xmlns="http://schemas.openxmlformats.org/spreadsheetml/2006/main" count="1221" uniqueCount="392">
  <si>
    <t>宝塔初中</t>
  </si>
  <si>
    <t>2021年部门预算</t>
  </si>
  <si>
    <t>报送日期：     年   月   日</t>
  </si>
  <si>
    <t>表1</t>
  </si>
  <si>
    <t>部门收支总表</t>
  </si>
  <si>
    <t>单位名称：宝塔初中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</si>
  <si>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</si>
  <si>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</si>
  <si>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</si>
  <si>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</si>
  <si>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</si>
  <si>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</si>
  <si>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</si>
  <si>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</si>
  <si>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</si>
  <si>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</si>
  <si>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</si>
  <si>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</si>
  <si>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</si>
  <si>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</si>
  <si>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</si>
  <si>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</si>
  <si>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</si>
  <si>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</si>
  <si>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</si>
  <si>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</si>
  <si>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</si>
  <si>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</si>
  <si>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</si>
  <si>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</si>
  <si>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</si>
  <si>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</si>
  <si>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</si>
  <si>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</si>
  <si>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</si>
  <si>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</si>
  <si>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</si>
  <si>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</si>
  <si>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</si>
  <si>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</si>
  <si>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</si>
  <si>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</si>
  <si>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</si>
  <si>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</si>
  <si>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</si>
  <si>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</si>
  <si>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</si>
  <si>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</si>
  <si>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</si>
  <si>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</si>
  <si>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</si>
  <si>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</si>
  <si>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</si>
  <si>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</si>
  <si>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</si>
  <si>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</si>
  <si>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</si>
  <si>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</si>
  <si>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</si>
  <si>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</si>
  <si>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</si>
  <si>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</si>
  <si>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</si>
  <si>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</si>
  <si>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</si>
  <si>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</si>
  <si>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</si>
  <si>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</si>
  <si>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</si>
  <si>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</si>
  <si>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</si>
  <si>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</si>
  <si>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</si>
  <si>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</si>
  <si>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</si>
  <si>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</si>
  <si>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</si>
  <si>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</si>
  <si>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</si>
  <si>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</si>
  <si>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</si>
  <si>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</si>
  <si>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</si>
  <si>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247001</t>
  </si>
  <si>
    <t xml:space="preserve">  宝塔初中</t>
  </si>
  <si>
    <t>205</t>
  </si>
  <si>
    <t>02</t>
  </si>
  <si>
    <t>03</t>
  </si>
  <si>
    <t xml:space="preserve">  247001</t>
  </si>
  <si>
    <t xml:space="preserve">    初中教育</t>
  </si>
  <si>
    <t>208</t>
  </si>
  <si>
    <t>05</t>
  </si>
  <si>
    <t xml:space="preserve">    机关事业单位基本养老保险缴费支出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</si>
  <si>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</si>
  <si>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</si>
  <si>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</si>
  <si>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</si>
  <si>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</si>
  <si>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</si>
  <si>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</si>
  <si>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</si>
  <si>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</si>
  <si>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</si>
  <si>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</si>
  <si>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</si>
  <si>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</si>
  <si>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</si>
  <si>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</si>
  <si>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</si>
  <si>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</si>
  <si>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</si>
  <si>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</si>
  <si>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</si>
  <si>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</si>
  <si>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</si>
  <si>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</si>
  <si>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</si>
  <si>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</si>
  <si>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</si>
  <si>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</si>
  <si>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</si>
  <si>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</si>
  <si>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</si>
  <si>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</si>
  <si>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</si>
  <si>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</si>
  <si>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</si>
  <si>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</si>
  <si>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</si>
  <si>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</si>
  <si>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</si>
  <si>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</si>
  <si>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</si>
  <si>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</si>
  <si>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</si>
  <si>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</si>
  <si>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</si>
  <si>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</si>
  <si>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</si>
  <si>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</si>
  <si>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</si>
  <si>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</si>
  <si>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</si>
  <si>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</si>
  <si>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</si>
  <si>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</si>
  <si>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</si>
  <si>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</si>
  <si>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</si>
  <si>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</si>
  <si>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</si>
  <si>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</si>
  <si>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</si>
  <si>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</si>
  <si>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</si>
  <si>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</si>
  <si>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</si>
  <si>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</si>
  <si>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</si>
  <si>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</si>
  <si>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</si>
  <si>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</si>
  <si>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</si>
  <si>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</si>
  <si>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</si>
  <si>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</si>
  <si>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</si>
  <si>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</si>
  <si>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</si>
  <si>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</si>
  <si>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</si>
  <si>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</si>
  <si>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</si>
  <si>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</si>
  <si>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</si>
  <si>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</si>
  <si>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</si>
  <si>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</si>
  <si>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</si>
  <si>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</si>
  <si>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</si>
  <si>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</si>
  <si>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</si>
  <si>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</si>
  <si>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</si>
  <si>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</si>
  <si>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</si>
  <si>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</si>
  <si>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</si>
  <si>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</si>
  <si>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</si>
  <si>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</si>
  <si>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</si>
  <si>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</si>
  <si>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</si>
  <si>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</si>
  <si>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</si>
  <si>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</si>
  <si>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</si>
  <si>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</si>
  <si>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</si>
  <si>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</si>
  <si>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</si>
  <si>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</si>
  <si>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</si>
  <si>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</si>
  <si>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</si>
  <si>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</si>
  <si>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</si>
  <si>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</si>
  <si>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</si>
  <si>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</si>
  <si>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</si>
  <si>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</si>
  <si>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</si>
  <si>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</si>
  <si>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</si>
  <si>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</si>
  <si>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</si>
  <si>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</si>
  <si>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</si>
  <si>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</si>
  <si>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</si>
  <si>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</si>
  <si>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</si>
  <si>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</si>
  <si>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</si>
  <si>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</si>
  <si>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</si>
  <si>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</si>
  <si>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</si>
  <si>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</si>
  <si>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</si>
  <si>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</si>
  <si>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</si>
  <si>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</si>
  <si>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</si>
  <si>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</si>
  <si>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</si>
  <si>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</si>
  <si>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</si>
  <si>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</si>
  <si>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</si>
  <si>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</si>
  <si>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</si>
  <si>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</si>
  <si>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</si>
  <si>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</si>
  <si>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</si>
  <si>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</si>
  <si>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</si>
  <si>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</si>
  <si>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</si>
  <si>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</si>
  <si>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</si>
  <si>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</si>
  <si>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</si>
  <si>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</si>
  <si>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</si>
  <si>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</si>
  <si>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</si>
  <si>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</si>
  <si>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教育支出</t>
  </si>
  <si>
    <t xml:space="preserve">  普通教育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</si>
  <si>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</si>
  <si>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</si>
  <si>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</si>
  <si>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</si>
  <si>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</si>
  <si>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</si>
  <si>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</si>
  <si>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</si>
  <si>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</si>
  <si>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</si>
  <si>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</si>
  <si>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</si>
  <si>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</si>
  <si>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</si>
  <si>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303</t>
  </si>
  <si>
    <t>06</t>
  </si>
  <si>
    <t>07</t>
  </si>
  <si>
    <t>08</t>
  </si>
  <si>
    <t>09</t>
  </si>
  <si>
    <t>10</t>
  </si>
  <si>
    <t>职工基本医疗保险缴费</t>
  </si>
  <si>
    <t>12</t>
  </si>
  <si>
    <t>13</t>
  </si>
  <si>
    <t>维修(护)费</t>
  </si>
  <si>
    <t>16</t>
  </si>
  <si>
    <t>17</t>
  </si>
  <si>
    <t>18</t>
  </si>
  <si>
    <t>26</t>
  </si>
  <si>
    <t>28</t>
  </si>
  <si>
    <t>29</t>
  </si>
  <si>
    <t>99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</si>
  <si>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</si>
  <si>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</si>
  <si>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</si>
  <si>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</si>
  <si>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</si>
  <si>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</si>
  <si>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</si>
  <si>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</si>
  <si>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</si>
  <si>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</si>
  <si>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</si>
  <si>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</si>
  <si>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</si>
  <si>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</si>
  <si>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</si>
  <si>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</si>
  <si>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</si>
  <si>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</si>
  <si>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</si>
  <si>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</si>
  <si>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</si>
  <si>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</si>
  <si>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</si>
  <si>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</si>
  <si>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</si>
  <si>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</si>
  <si>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</si>
  <si>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</si>
  <si>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遗属补助</t>
  </si>
  <si>
    <t>保障遗属工资发放</t>
  </si>
  <si>
    <t>工资福利</t>
  </si>
  <si>
    <t>保障职工工资</t>
  </si>
  <si>
    <t>社会保障经费</t>
  </si>
  <si>
    <t>保障职工保险</t>
  </si>
  <si>
    <t>日常公用经费</t>
  </si>
  <si>
    <t>保障学校运转</t>
  </si>
  <si>
    <t>党建经费</t>
  </si>
  <si>
    <t>保障党建工作</t>
  </si>
  <si>
    <t>职工培训费</t>
  </si>
  <si>
    <t>保障教职工能力提升</t>
  </si>
  <si>
    <t>金额合计</t>
  </si>
  <si>
    <t>年度
总体
目标</t>
  </si>
  <si>
    <t>贯彻执行党和国家教育方针政策，促进教育事业发展。保障本辖区适龄学生受教育的权利，对贫困学生做好资助工作。加强师资队伍建设，负责本校教师人事管理、继续教育、考核考评等工作。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</si>
  <si>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</si>
  <si>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</si>
  <si>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</si>
  <si>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</si>
  <si>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</si>
  <si>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</si>
  <si>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</si>
  <si>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</si>
  <si>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确保教师参加培训，提升教育教学能力</t>
  </si>
  <si>
    <t>培训92人次，培训经费控制在3万元以内</t>
  </si>
  <si>
    <t>资助贫困生</t>
  </si>
  <si>
    <t>160人，每人次60元</t>
  </si>
  <si>
    <t>确保全校学生活动场地及教学设施设备完好</t>
  </si>
  <si>
    <t>100%</t>
  </si>
  <si>
    <t>质量指标</t>
  </si>
  <si>
    <t>学生入学率、设备完好率</t>
  </si>
  <si>
    <t>培训合格率</t>
  </si>
  <si>
    <t>办好人民满意教育，办好家门口的学校</t>
  </si>
  <si>
    <t>以县委、县政府“三年行动计划”为标准，高质量、高标准办好人民满意的教育</t>
  </si>
  <si>
    <t>时效指标</t>
  </si>
  <si>
    <t>完成时间</t>
  </si>
  <si>
    <t>2021年</t>
  </si>
  <si>
    <t>成本指标</t>
  </si>
  <si>
    <t>控制在预算内</t>
  </si>
  <si>
    <t>按预算执行</t>
  </si>
  <si>
    <t>三公经费在上年基础上有所下降</t>
  </si>
  <si>
    <t>10%</t>
  </si>
  <si>
    <t>确保人员经费按时足额发放</t>
  </si>
  <si>
    <t>本年度安教职工的工资；遗属的生活补助和奖励。</t>
  </si>
  <si>
    <t>公用经费确保学校工作正常开展</t>
  </si>
  <si>
    <t>本年度安排日常公用支出559200元</t>
  </si>
  <si>
    <t>项目效益指标</t>
  </si>
  <si>
    <t>经济效益</t>
  </si>
  <si>
    <t>社会效益</t>
  </si>
  <si>
    <t>稳定了职工队伍，提升服务教育质量</t>
  </si>
  <si>
    <t>增加职工收入，稳定职工队伍，促进教育均衡发展，全面提升教育服务质量。</t>
  </si>
  <si>
    <t>可持续性</t>
  </si>
  <si>
    <t>学校的发展</t>
  </si>
  <si>
    <t>保障了学校稳步健康地发展。</t>
  </si>
  <si>
    <t>生态效益指标</t>
  </si>
  <si>
    <t>满意度指标</t>
  </si>
  <si>
    <t>学生满意度</t>
  </si>
  <si>
    <t>群众满意度</t>
  </si>
  <si>
    <t>98%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</si>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</sst>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0" borderId="0">
      <alignment/>
      <protection/>
    </xf>
  </cellStyleXfs>
  <cellXfs count="257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horizontal="right" vertical="center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8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horizontal="right" vertical="center"/>
      <protection/>
    </xf>
    <xf numFmtId="4" fontId="8" fillId="0" borderId="37" xfId="0" applyNumberFormat="1" applyFont="1" applyBorder="1" applyAlignment="1" applyProtection="1">
      <alignment horizontal="right" vertical="center"/>
      <protection/>
    </xf>
    <xf numFmtId="4" fontId="8" fillId="0" borderId="38" xfId="0" applyNumberFormat="1" applyFont="1" applyBorder="1" applyAlignment="1" applyProtection="1">
      <alignment horizontal="right" vertical="center"/>
      <protection/>
    </xf>
    <xf numFmtId="4" fontId="8" fillId="0" borderId="39" xfId="0" applyNumberFormat="1" applyFont="1" applyBorder="1" applyAlignment="1" applyProtection="1">
      <alignment horizontal="right" vertical="center"/>
      <protection/>
    </xf>
    <xf numFmtId="4" fontId="8" fillId="0" borderId="35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4" fontId="8" fillId="0" borderId="40" xfId="0" applyNumberFormat="1" applyFont="1" applyBorder="1" applyAlignment="1" applyProtection="1">
      <alignment horizontal="right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" fontId="8" fillId="0" borderId="41" xfId="0" applyNumberFormat="1" applyFont="1" applyBorder="1" applyAlignment="1" applyProtection="1">
      <alignment horizontal="right" vertical="center"/>
      <protection/>
    </xf>
    <xf numFmtId="4" fontId="8" fillId="0" borderId="42" xfId="0" applyNumberFormat="1" applyFont="1" applyBorder="1" applyAlignment="1" applyProtection="1">
      <alignment horizontal="right" vertical="center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horizontal="right" vertical="center"/>
      <protection/>
    </xf>
    <xf numFmtId="4" fontId="11" fillId="0" borderId="37" xfId="0" applyNumberFormat="1" applyFont="1" applyBorder="1" applyAlignment="1" applyProtection="1">
      <alignment horizontal="right" vertical="center"/>
      <protection/>
    </xf>
    <xf numFmtId="4" fontId="11" fillId="0" borderId="38" xfId="0" applyNumberFormat="1" applyFont="1" applyBorder="1" applyAlignment="1" applyProtection="1">
      <alignment horizontal="right" vertical="center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4" fontId="11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NumberFormat="1" applyFont="1" applyFill="1" applyBorder="1" applyAlignment="1">
      <alignment vertical="center"/>
    </xf>
    <xf numFmtId="4" fontId="11" fillId="0" borderId="50" xfId="0" applyNumberFormat="1" applyFont="1" applyBorder="1" applyAlignment="1" applyProtection="1">
      <alignment horizontal="right" vertical="center"/>
      <protection/>
    </xf>
    <xf numFmtId="4" fontId="11" fillId="0" borderId="51" xfId="0" applyNumberFormat="1" applyFont="1" applyBorder="1" applyAlignment="1" applyProtection="1">
      <alignment horizontal="right" vertical="center"/>
      <protection/>
    </xf>
    <xf numFmtId="4" fontId="11" fillId="0" borderId="52" xfId="0" applyNumberFormat="1" applyFont="1" applyBorder="1" applyAlignment="1" applyProtection="1">
      <alignment horizontal="right" vertical="center"/>
      <protection/>
    </xf>
    <xf numFmtId="4" fontId="11" fillId="0" borderId="53" xfId="0" applyNumberFormat="1" applyFont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horizontal="right" vertical="center"/>
      <protection/>
    </xf>
    <xf numFmtId="4" fontId="11" fillId="0" borderId="54" xfId="0" applyNumberFormat="1" applyFont="1" applyBorder="1" applyAlignment="1" applyProtection="1">
      <alignment horizontal="right" vertical="center"/>
      <protection/>
    </xf>
    <xf numFmtId="4" fontId="11" fillId="0" borderId="52" xfId="0" applyNumberFormat="1" applyFont="1" applyBorder="1" applyAlignment="1">
      <alignment horizontal="right" vertical="center"/>
    </xf>
    <xf numFmtId="4" fontId="11" fillId="0" borderId="55" xfId="0" applyNumberFormat="1" applyFont="1" applyBorder="1" applyAlignment="1">
      <alignment horizontal="right" vertical="center"/>
    </xf>
    <xf numFmtId="4" fontId="11" fillId="0" borderId="56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57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58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25" xfId="0" applyNumberFormat="1" applyFont="1" applyBorder="1" applyAlignment="1" applyProtection="1">
      <alignment horizontal="right" vertical="center"/>
      <protection/>
    </xf>
    <xf numFmtId="4" fontId="11" fillId="0" borderId="59" xfId="0" applyNumberFormat="1" applyFont="1" applyBorder="1" applyAlignment="1" applyProtection="1">
      <alignment horizontal="right" vertical="center"/>
      <protection/>
    </xf>
    <xf numFmtId="4" fontId="11" fillId="0" borderId="53" xfId="0" applyNumberFormat="1" applyFont="1" applyBorder="1" applyAlignment="1">
      <alignment horizontal="right" vertical="center"/>
    </xf>
    <xf numFmtId="4" fontId="11" fillId="0" borderId="60" xfId="0" applyNumberFormat="1" applyFont="1" applyBorder="1" applyAlignment="1">
      <alignment horizontal="right" vertical="center"/>
    </xf>
    <xf numFmtId="4" fontId="11" fillId="0" borderId="61" xfId="0" applyNumberFormat="1" applyFont="1" applyBorder="1" applyAlignment="1">
      <alignment horizontal="right" vertical="center"/>
    </xf>
    <xf numFmtId="4" fontId="11" fillId="0" borderId="62" xfId="0" applyNumberFormat="1" applyFont="1" applyBorder="1" applyAlignment="1">
      <alignment horizontal="right" vertical="center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/>
    </xf>
    <xf numFmtId="4" fontId="8" fillId="0" borderId="11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5" xfId="0" applyNumberFormat="1" applyFont="1" applyBorder="1" applyAlignment="1" applyProtection="1">
      <alignment horizontal="right" vertical="center" wrapText="1"/>
      <protection/>
    </xf>
    <xf numFmtId="4" fontId="8" fillId="0" borderId="35" xfId="0" applyNumberFormat="1" applyFont="1" applyBorder="1" applyAlignment="1" applyProtection="1">
      <alignment horizontal="righ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66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60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horizontal="right" vertical="center"/>
      <protection/>
    </xf>
    <xf numFmtId="4" fontId="8" fillId="0" borderId="7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1" xfId="0" applyNumberFormat="1" applyFont="1" applyBorder="1" applyAlignment="1" applyProtection="1">
      <alignment horizontal="right" vertical="center"/>
      <protection/>
    </xf>
    <xf numFmtId="4" fontId="8" fillId="0" borderId="72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left" vertical="center" wrapText="1"/>
      <protection/>
    </xf>
    <xf numFmtId="0" fontId="16" fillId="0" borderId="22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73" xfId="63" applyFont="1" applyBorder="1" applyAlignment="1">
      <alignment horizontal="center" vertical="center" wrapText="1"/>
      <protection/>
    </xf>
    <xf numFmtId="0" fontId="16" fillId="0" borderId="74" xfId="63" applyFont="1" applyBorder="1" applyAlignment="1">
      <alignment horizontal="center" vertical="center" wrapText="1"/>
      <protection/>
    </xf>
    <xf numFmtId="0" fontId="16" fillId="0" borderId="75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4" xfId="63" applyFont="1" applyBorder="1" applyAlignment="1">
      <alignment horizontal="center" vertical="center" wrapText="1"/>
      <protection/>
    </xf>
    <xf numFmtId="0" fontId="16" fillId="0" borderId="76" xfId="63" applyFont="1" applyBorder="1" applyAlignment="1">
      <alignment horizontal="center" vertical="center" wrapText="1"/>
      <protection/>
    </xf>
    <xf numFmtId="0" fontId="16" fillId="0" borderId="58" xfId="63" applyFont="1" applyBorder="1" applyAlignment="1">
      <alignment horizontal="center" vertical="center" wrapText="1"/>
      <protection/>
    </xf>
    <xf numFmtId="0" fontId="16" fillId="0" borderId="77" xfId="63" applyFont="1" applyBorder="1" applyAlignment="1">
      <alignment horizontal="center" vertical="center" wrapText="1"/>
      <protection/>
    </xf>
    <xf numFmtId="0" fontId="16" fillId="0" borderId="78" xfId="63" applyFont="1" applyBorder="1" applyAlignment="1">
      <alignment horizontal="center" vertical="center" wrapText="1"/>
      <protection/>
    </xf>
    <xf numFmtId="0" fontId="16" fillId="0" borderId="79" xfId="63" applyFont="1" applyBorder="1" applyAlignment="1">
      <alignment horizontal="center" vertical="center" wrapText="1"/>
      <protection/>
    </xf>
    <xf numFmtId="0" fontId="16" fillId="0" borderId="13" xfId="63" applyFont="1" applyBorder="1" applyAlignment="1">
      <alignment horizontal="center" vertical="center" wrapText="1"/>
      <protection/>
    </xf>
    <xf numFmtId="4" fontId="16" fillId="0" borderId="80" xfId="63" applyNumberFormat="1" applyFont="1" applyBorder="1" applyAlignment="1">
      <alignment horizontal="right" vertical="center"/>
      <protection/>
    </xf>
    <xf numFmtId="4" fontId="16" fillId="0" borderId="81" xfId="63" applyNumberFormat="1" applyFont="1" applyBorder="1" applyAlignment="1">
      <alignment horizontal="right" vertical="center"/>
      <protection/>
    </xf>
    <xf numFmtId="4" fontId="16" fillId="0" borderId="24" xfId="63" applyNumberFormat="1" applyFont="1" applyBorder="1" applyAlignment="1">
      <alignment horizontal="right" vertical="center"/>
      <protection/>
    </xf>
    <xf numFmtId="4" fontId="16" fillId="0" borderId="46" xfId="63" applyNumberFormat="1" applyFont="1" applyBorder="1" applyAlignment="1">
      <alignment horizontal="right" vertical="center"/>
      <protection/>
    </xf>
    <xf numFmtId="0" fontId="16" fillId="0" borderId="21" xfId="63" applyFont="1" applyBorder="1" applyAlignment="1">
      <alignment horizontal="center" vertical="center" wrapText="1"/>
      <protection/>
    </xf>
    <xf numFmtId="0" fontId="16" fillId="0" borderId="22" xfId="63" applyFont="1" applyBorder="1" applyAlignment="1">
      <alignment horizontal="center" vertical="center" wrapText="1"/>
      <protection/>
    </xf>
    <xf numFmtId="4" fontId="16" fillId="0" borderId="82" xfId="63" applyNumberFormat="1" applyFont="1" applyBorder="1" applyAlignment="1">
      <alignment horizontal="right" vertical="center"/>
      <protection/>
    </xf>
    <xf numFmtId="4" fontId="16" fillId="0" borderId="15" xfId="63" applyNumberFormat="1" applyFont="1" applyBorder="1" applyAlignment="1">
      <alignment horizontal="right" vertical="center"/>
      <protection/>
    </xf>
    <xf numFmtId="0" fontId="16" fillId="0" borderId="73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vertical="center" wrapText="1"/>
      <protection/>
    </xf>
    <xf numFmtId="0" fontId="16" fillId="0" borderId="22" xfId="63" applyFont="1" applyBorder="1" applyAlignment="1">
      <alignment vertical="center" wrapText="1"/>
      <protection/>
    </xf>
    <xf numFmtId="0" fontId="16" fillId="0" borderId="11" xfId="63" applyFont="1" applyBorder="1" applyAlignment="1">
      <alignment vertical="center" wrapText="1"/>
      <protection/>
    </xf>
    <xf numFmtId="0" fontId="16" fillId="0" borderId="46" xfId="63" applyFont="1" applyBorder="1" applyAlignment="1">
      <alignment horizontal="center" vertical="center" wrapText="1"/>
      <protection/>
    </xf>
    <xf numFmtId="0" fontId="16" fillId="0" borderId="83" xfId="63" applyFont="1" applyBorder="1" applyAlignment="1">
      <alignment horizontal="center" vertical="center" wrapText="1"/>
      <protection/>
    </xf>
    <xf numFmtId="0" fontId="16" fillId="0" borderId="20" xfId="63" applyFont="1" applyBorder="1" applyAlignment="1">
      <alignment horizontal="center" vertical="center" wrapText="1"/>
      <protection/>
    </xf>
    <xf numFmtId="0" fontId="16" fillId="0" borderId="27" xfId="63" applyFont="1" applyBorder="1" applyAlignment="1">
      <alignment horizontal="center" vertical="center" wrapText="1"/>
      <protection/>
    </xf>
    <xf numFmtId="1" fontId="16" fillId="0" borderId="10" xfId="0" applyFont="1" applyBorder="1" applyAlignment="1">
      <alignment horizontal="left" vertical="center"/>
    </xf>
    <xf numFmtId="1" fontId="16" fillId="0" borderId="22" xfId="0" applyFont="1" applyBorder="1" applyAlignment="1">
      <alignment horizontal="left" vertical="center"/>
    </xf>
    <xf numFmtId="1" fontId="16" fillId="0" borderId="11" xfId="0" applyFont="1" applyBorder="1" applyAlignment="1">
      <alignment horizontal="left" vertical="center"/>
    </xf>
    <xf numFmtId="0" fontId="16" fillId="0" borderId="57" xfId="63" applyFont="1" applyBorder="1" applyAlignment="1">
      <alignment horizontal="center" vertical="center" wrapText="1"/>
      <protection/>
    </xf>
    <xf numFmtId="0" fontId="16" fillId="0" borderId="33" xfId="63" applyFont="1" applyBorder="1" applyAlignment="1">
      <alignment horizontal="center" vertical="center" wrapText="1"/>
      <protection/>
    </xf>
    <xf numFmtId="49" fontId="15" fillId="0" borderId="0" xfId="0" applyNumberFormat="1" applyFont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74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5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77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78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1" fontId="17" fillId="0" borderId="15" xfId="0" applyFont="1" applyBorder="1" applyAlignment="1">
      <alignment horizontal="center" vertical="center" wrapText="1"/>
    </xf>
    <xf numFmtId="1" fontId="17" fillId="0" borderId="10" xfId="0" applyFont="1" applyBorder="1" applyAlignment="1">
      <alignment horizontal="left" vertical="center" wrapText="1"/>
    </xf>
    <xf numFmtId="1" fontId="17" fillId="0" borderId="22" xfId="0" applyFont="1" applyBorder="1" applyAlignment="1">
      <alignment horizontal="left" vertical="center" wrapText="1"/>
    </xf>
    <xf numFmtId="1" fontId="17" fillId="0" borderId="11" xfId="0" applyFont="1" applyBorder="1" applyAlignment="1">
      <alignment horizontal="left"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1" fontId="17" fillId="0" borderId="15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52"/>
      <c r="F1" s="14"/>
      <c r="G1" s="14"/>
      <c r="H1" s="10" t="s">
        <v>298</v>
      </c>
    </row>
    <row r="2" spans="1:8" ht="25.5" customHeight="1">
      <c r="A2" s="11" t="s">
        <v>299</v>
      </c>
      <c r="B2" s="11"/>
      <c r="C2" s="11"/>
      <c r="D2" s="11"/>
      <c r="E2" s="11"/>
      <c r="F2" s="11"/>
      <c r="G2" s="11"/>
      <c r="H2" s="11"/>
    </row>
    <row r="3" spans="1:8" ht="19.5" customHeight="1">
      <c r="A3" s="175" t="s">
        <v>5</v>
      </c>
      <c r="B3" s="41"/>
      <c r="C3" s="41"/>
      <c r="D3" s="41"/>
      <c r="E3" s="41"/>
      <c r="F3" s="41"/>
      <c r="G3" s="41"/>
      <c r="H3" s="10" t="s">
        <v>6</v>
      </c>
    </row>
    <row r="4" spans="1:8" ht="19.5" customHeight="1">
      <c r="A4" s="171" t="s">
        <v>300</v>
      </c>
      <c r="B4" s="171" t="s">
        <v>301</v>
      </c>
      <c r="C4" s="158" t="s">
        <v>302</v>
      </c>
      <c r="D4" s="158"/>
      <c r="E4" s="173"/>
      <c r="F4" s="173"/>
      <c r="G4" s="173"/>
      <c r="H4" s="158"/>
    </row>
    <row r="5" spans="1:8" ht="19.5" customHeight="1">
      <c r="A5" s="171"/>
      <c r="B5" s="171"/>
      <c r="C5" s="176" t="s">
        <v>60</v>
      </c>
      <c r="D5" s="177" t="s">
        <v>203</v>
      </c>
      <c r="E5" s="153" t="s">
        <v>303</v>
      </c>
      <c r="F5" s="154"/>
      <c r="G5" s="155"/>
      <c r="H5" s="178" t="s">
        <v>208</v>
      </c>
    </row>
    <row r="6" spans="1:8" ht="33.75" customHeight="1">
      <c r="A6" s="66"/>
      <c r="B6" s="66"/>
      <c r="C6" s="179"/>
      <c r="D6" s="67"/>
      <c r="E6" s="180" t="s">
        <v>75</v>
      </c>
      <c r="F6" s="181" t="s">
        <v>304</v>
      </c>
      <c r="G6" s="182" t="s">
        <v>305</v>
      </c>
      <c r="H6" s="163"/>
    </row>
    <row r="7" spans="1:8" ht="19.5" customHeight="1">
      <c r="A7" s="72" t="s">
        <v>20</v>
      </c>
      <c r="B7" s="183" t="s">
        <v>60</v>
      </c>
      <c r="C7" s="73">
        <f>SUM(D7,E7,H7)</f>
        <v>3000</v>
      </c>
      <c r="D7" s="74">
        <v>0</v>
      </c>
      <c r="E7" s="74">
        <f>SUM(F7,G7)</f>
        <v>0</v>
      </c>
      <c r="F7" s="74">
        <v>0</v>
      </c>
      <c r="G7" s="184">
        <v>0</v>
      </c>
      <c r="H7" s="185">
        <v>3000</v>
      </c>
    </row>
    <row r="8" spans="1:8" ht="19.5" customHeight="1">
      <c r="A8" s="72" t="s">
        <v>20</v>
      </c>
      <c r="B8" s="183" t="s">
        <v>0</v>
      </c>
      <c r="C8" s="73">
        <f>SUM(D8,E8,H8)</f>
        <v>3000</v>
      </c>
      <c r="D8" s="74">
        <v>0</v>
      </c>
      <c r="E8" s="74">
        <f>SUM(F8,G8)</f>
        <v>0</v>
      </c>
      <c r="F8" s="74">
        <v>0</v>
      </c>
      <c r="G8" s="184">
        <v>0</v>
      </c>
      <c r="H8" s="185">
        <v>3000</v>
      </c>
    </row>
    <row r="9" spans="1:8" ht="19.5" customHeight="1">
      <c r="A9" s="72" t="s">
        <v>83</v>
      </c>
      <c r="B9" s="183" t="s">
        <v>84</v>
      </c>
      <c r="C9" s="73">
        <f>SUM(D9,E9,H9)</f>
        <v>3000</v>
      </c>
      <c r="D9" s="74">
        <v>0</v>
      </c>
      <c r="E9" s="74">
        <f>SUM(F9,G9)</f>
        <v>0</v>
      </c>
      <c r="F9" s="74">
        <v>0</v>
      </c>
      <c r="G9" s="184">
        <v>0</v>
      </c>
      <c r="H9" s="185">
        <v>3000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32" t="s">
        <v>306</v>
      </c>
    </row>
    <row r="2" spans="1:8" ht="19.5" customHeight="1">
      <c r="A2" s="11" t="s">
        <v>307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0"/>
      <c r="C3" s="40"/>
      <c r="D3" s="40"/>
      <c r="E3" s="40"/>
      <c r="F3" s="186"/>
      <c r="G3" s="186"/>
      <c r="H3" s="10" t="s">
        <v>6</v>
      </c>
    </row>
    <row r="4" spans="1:8" ht="19.5" customHeight="1">
      <c r="A4" s="44" t="s">
        <v>59</v>
      </c>
      <c r="B4" s="45"/>
      <c r="C4" s="45"/>
      <c r="D4" s="45"/>
      <c r="E4" s="46"/>
      <c r="F4" s="187" t="s">
        <v>308</v>
      </c>
      <c r="G4" s="158"/>
      <c r="H4" s="158"/>
    </row>
    <row r="5" spans="1:8" ht="19.5" customHeight="1">
      <c r="A5" s="44" t="s">
        <v>68</v>
      </c>
      <c r="B5" s="45"/>
      <c r="C5" s="46"/>
      <c r="D5" s="188" t="s">
        <v>69</v>
      </c>
      <c r="E5" s="58" t="s">
        <v>105</v>
      </c>
      <c r="F5" s="52" t="s">
        <v>60</v>
      </c>
      <c r="G5" s="52" t="s">
        <v>101</v>
      </c>
      <c r="H5" s="158" t="s">
        <v>102</v>
      </c>
    </row>
    <row r="6" spans="1:8" ht="19.5" customHeight="1">
      <c r="A6" s="64" t="s">
        <v>80</v>
      </c>
      <c r="B6" s="63" t="s">
        <v>81</v>
      </c>
      <c r="C6" s="65" t="s">
        <v>82</v>
      </c>
      <c r="D6" s="189"/>
      <c r="E6" s="66"/>
      <c r="F6" s="67"/>
      <c r="G6" s="67"/>
      <c r="H6" s="162"/>
    </row>
    <row r="7" spans="1:8" ht="19.5" customHeight="1">
      <c r="A7" s="72" t="s">
        <v>20</v>
      </c>
      <c r="B7" s="72" t="s">
        <v>20</v>
      </c>
      <c r="C7" s="72" t="s">
        <v>20</v>
      </c>
      <c r="D7" s="72" t="s">
        <v>20</v>
      </c>
      <c r="E7" s="72" t="s">
        <v>20</v>
      </c>
      <c r="F7" s="190">
        <f>SUM(G7,H7)</f>
        <v>0</v>
      </c>
      <c r="G7" s="191" t="s">
        <v>20</v>
      </c>
      <c r="H7" s="75" t="s">
        <v>20</v>
      </c>
    </row>
    <row r="8" spans="1:8" ht="19.5" customHeight="1">
      <c r="A8" s="72" t="s">
        <v>20</v>
      </c>
      <c r="B8" s="72" t="s">
        <v>20</v>
      </c>
      <c r="C8" s="72" t="s">
        <v>20</v>
      </c>
      <c r="D8" s="72" t="s">
        <v>20</v>
      </c>
      <c r="E8" s="72" t="s">
        <v>20</v>
      </c>
      <c r="F8" s="190">
        <f>SUM(G8,H8)</f>
        <v>0</v>
      </c>
      <c r="G8" s="191" t="s">
        <v>20</v>
      </c>
      <c r="H8" s="75" t="s">
        <v>20</v>
      </c>
    </row>
    <row r="9" spans="1:8" ht="19.5" customHeight="1">
      <c r="A9" s="72" t="s">
        <v>20</v>
      </c>
      <c r="B9" s="72" t="s">
        <v>20</v>
      </c>
      <c r="C9" s="72" t="s">
        <v>20</v>
      </c>
      <c r="D9" s="72" t="s">
        <v>20</v>
      </c>
      <c r="E9" s="72" t="s">
        <v>20</v>
      </c>
      <c r="F9" s="190">
        <f>SUM(G9,H9)</f>
        <v>0</v>
      </c>
      <c r="G9" s="191" t="s">
        <v>20</v>
      </c>
      <c r="H9" s="75" t="s">
        <v>20</v>
      </c>
    </row>
    <row r="10" spans="1:8" ht="19.5" customHeight="1">
      <c r="A10" s="72" t="s">
        <v>20</v>
      </c>
      <c r="B10" s="72" t="s">
        <v>20</v>
      </c>
      <c r="C10" s="72" t="s">
        <v>20</v>
      </c>
      <c r="D10" s="72" t="s">
        <v>20</v>
      </c>
      <c r="E10" s="72" t="s">
        <v>20</v>
      </c>
      <c r="F10" s="190">
        <f>SUM(G10,H10)</f>
        <v>0</v>
      </c>
      <c r="G10" s="191" t="s">
        <v>20</v>
      </c>
      <c r="H10" s="75" t="s">
        <v>20</v>
      </c>
    </row>
    <row r="11" spans="1:8" ht="19.5" customHeight="1">
      <c r="A11" s="72" t="s">
        <v>20</v>
      </c>
      <c r="B11" s="72" t="s">
        <v>20</v>
      </c>
      <c r="C11" s="72" t="s">
        <v>20</v>
      </c>
      <c r="D11" s="72" t="s">
        <v>20</v>
      </c>
      <c r="E11" s="72" t="s">
        <v>20</v>
      </c>
      <c r="F11" s="190">
        <f>SUM(G11,H11)</f>
        <v>0</v>
      </c>
      <c r="G11" s="191" t="s">
        <v>20</v>
      </c>
      <c r="H11" s="75" t="s">
        <v>20</v>
      </c>
    </row>
    <row r="12" spans="1:8" ht="19.5" customHeight="1">
      <c r="A12" s="72" t="s">
        <v>20</v>
      </c>
      <c r="B12" s="72" t="s">
        <v>20</v>
      </c>
      <c r="C12" s="72" t="s">
        <v>20</v>
      </c>
      <c r="D12" s="72" t="s">
        <v>20</v>
      </c>
      <c r="E12" s="72" t="s">
        <v>20</v>
      </c>
      <c r="F12" s="190">
        <f>SUM(G12,H12)</f>
        <v>0</v>
      </c>
      <c r="G12" s="191" t="s">
        <v>20</v>
      </c>
      <c r="H12" s="75" t="s">
        <v>20</v>
      </c>
    </row>
    <row r="13" spans="1:8" ht="19.5" customHeight="1">
      <c r="A13" s="72" t="s">
        <v>20</v>
      </c>
      <c r="B13" s="72" t="s">
        <v>20</v>
      </c>
      <c r="C13" s="72" t="s">
        <v>20</v>
      </c>
      <c r="D13" s="72" t="s">
        <v>20</v>
      </c>
      <c r="E13" s="72" t="s">
        <v>20</v>
      </c>
      <c r="F13" s="190">
        <f>SUM(G13,H13)</f>
        <v>0</v>
      </c>
      <c r="G13" s="191" t="s">
        <v>20</v>
      </c>
      <c r="H13" s="75" t="s">
        <v>20</v>
      </c>
    </row>
    <row r="14" spans="1:8" ht="19.5" customHeight="1">
      <c r="A14" s="72" t="s">
        <v>20</v>
      </c>
      <c r="B14" s="72" t="s">
        <v>20</v>
      </c>
      <c r="C14" s="72" t="s">
        <v>20</v>
      </c>
      <c r="D14" s="72" t="s">
        <v>20</v>
      </c>
      <c r="E14" s="72" t="s">
        <v>20</v>
      </c>
      <c r="F14" s="190">
        <f>SUM(G14,H14)</f>
        <v>0</v>
      </c>
      <c r="G14" s="191" t="s">
        <v>20</v>
      </c>
      <c r="H14" s="75" t="s">
        <v>20</v>
      </c>
    </row>
    <row r="15" spans="1:8" ht="19.5" customHeight="1">
      <c r="A15" s="72" t="s">
        <v>20</v>
      </c>
      <c r="B15" s="72" t="s">
        <v>20</v>
      </c>
      <c r="C15" s="72" t="s">
        <v>20</v>
      </c>
      <c r="D15" s="72" t="s">
        <v>20</v>
      </c>
      <c r="E15" s="72" t="s">
        <v>20</v>
      </c>
      <c r="F15" s="190">
        <f>SUM(G15,H15)</f>
        <v>0</v>
      </c>
      <c r="G15" s="191" t="s">
        <v>20</v>
      </c>
      <c r="H15" s="75" t="s">
        <v>20</v>
      </c>
    </row>
    <row r="16" spans="1:8" ht="19.5" customHeight="1">
      <c r="A16" s="72" t="s">
        <v>20</v>
      </c>
      <c r="B16" s="72" t="s">
        <v>20</v>
      </c>
      <c r="C16" s="72" t="s">
        <v>20</v>
      </c>
      <c r="D16" s="72" t="s">
        <v>20</v>
      </c>
      <c r="E16" s="72" t="s">
        <v>20</v>
      </c>
      <c r="F16" s="190">
        <f>SUM(G16,H16)</f>
        <v>0</v>
      </c>
      <c r="G16" s="191" t="s">
        <v>20</v>
      </c>
      <c r="H16" s="75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52"/>
      <c r="F1" s="14"/>
      <c r="G1" s="14"/>
      <c r="H1" s="10" t="s">
        <v>309</v>
      </c>
    </row>
    <row r="2" spans="1:8" ht="25.5" customHeight="1">
      <c r="A2" s="11" t="s">
        <v>310</v>
      </c>
      <c r="B2" s="11"/>
      <c r="C2" s="11"/>
      <c r="D2" s="11"/>
      <c r="E2" s="11"/>
      <c r="F2" s="11"/>
      <c r="G2" s="11"/>
      <c r="H2" s="11"/>
    </row>
    <row r="3" spans="1:8" ht="19.5" customHeight="1">
      <c r="A3" s="175" t="s">
        <v>5</v>
      </c>
      <c r="B3" s="41"/>
      <c r="C3" s="41"/>
      <c r="D3" s="41"/>
      <c r="E3" s="41"/>
      <c r="F3" s="41"/>
      <c r="G3" s="41"/>
      <c r="H3" s="10" t="s">
        <v>6</v>
      </c>
    </row>
    <row r="4" spans="1:8" ht="19.5" customHeight="1">
      <c r="A4" s="171" t="s">
        <v>300</v>
      </c>
      <c r="B4" s="171" t="s">
        <v>301</v>
      </c>
      <c r="C4" s="158" t="s">
        <v>302</v>
      </c>
      <c r="D4" s="158"/>
      <c r="E4" s="173"/>
      <c r="F4" s="173"/>
      <c r="G4" s="173"/>
      <c r="H4" s="158"/>
    </row>
    <row r="5" spans="1:8" ht="19.5" customHeight="1">
      <c r="A5" s="171"/>
      <c r="B5" s="171"/>
      <c r="C5" s="176" t="s">
        <v>60</v>
      </c>
      <c r="D5" s="177" t="s">
        <v>203</v>
      </c>
      <c r="E5" s="153" t="s">
        <v>303</v>
      </c>
      <c r="F5" s="154"/>
      <c r="G5" s="155"/>
      <c r="H5" s="178" t="s">
        <v>208</v>
      </c>
    </row>
    <row r="6" spans="1:8" ht="33.75" customHeight="1">
      <c r="A6" s="66"/>
      <c r="B6" s="66"/>
      <c r="C6" s="179"/>
      <c r="D6" s="67"/>
      <c r="E6" s="180" t="s">
        <v>75</v>
      </c>
      <c r="F6" s="181" t="s">
        <v>304</v>
      </c>
      <c r="G6" s="182" t="s">
        <v>305</v>
      </c>
      <c r="H6" s="163"/>
    </row>
    <row r="7" spans="1:8" ht="19.5" customHeight="1">
      <c r="A7" s="72" t="s">
        <v>20</v>
      </c>
      <c r="B7" s="183" t="s">
        <v>20</v>
      </c>
      <c r="C7" s="73">
        <f>SUM(D7,E7,H7)</f>
        <v>0</v>
      </c>
      <c r="D7" s="74" t="s">
        <v>20</v>
      </c>
      <c r="E7" s="74">
        <f>SUM(F7,G7)</f>
        <v>0</v>
      </c>
      <c r="F7" s="74" t="s">
        <v>20</v>
      </c>
      <c r="G7" s="184" t="s">
        <v>20</v>
      </c>
      <c r="H7" s="185" t="s">
        <v>20</v>
      </c>
    </row>
    <row r="8" spans="1:8" ht="19.5" customHeight="1">
      <c r="A8" s="72" t="s">
        <v>20</v>
      </c>
      <c r="B8" s="183" t="s">
        <v>20</v>
      </c>
      <c r="C8" s="73">
        <f>SUM(D8,E8,H8)</f>
        <v>0</v>
      </c>
      <c r="D8" s="74" t="s">
        <v>20</v>
      </c>
      <c r="E8" s="74">
        <f>SUM(F8,G8)</f>
        <v>0</v>
      </c>
      <c r="F8" s="74" t="s">
        <v>20</v>
      </c>
      <c r="G8" s="184" t="s">
        <v>20</v>
      </c>
      <c r="H8" s="185" t="s">
        <v>20</v>
      </c>
    </row>
    <row r="9" spans="1:8" ht="19.5" customHeight="1">
      <c r="A9" s="72" t="s">
        <v>20</v>
      </c>
      <c r="B9" s="183" t="s">
        <v>20</v>
      </c>
      <c r="C9" s="73">
        <f>SUM(D9,E9,H9)</f>
        <v>0</v>
      </c>
      <c r="D9" s="74" t="s">
        <v>20</v>
      </c>
      <c r="E9" s="74">
        <f>SUM(F9,G9)</f>
        <v>0</v>
      </c>
      <c r="F9" s="74" t="s">
        <v>20</v>
      </c>
      <c r="G9" s="184" t="s">
        <v>20</v>
      </c>
      <c r="H9" s="185" t="s">
        <v>20</v>
      </c>
    </row>
    <row r="10" spans="1:8" ht="19.5" customHeight="1">
      <c r="A10" s="72" t="s">
        <v>20</v>
      </c>
      <c r="B10" s="183" t="s">
        <v>20</v>
      </c>
      <c r="C10" s="73">
        <f>SUM(D10,E10,H10)</f>
        <v>0</v>
      </c>
      <c r="D10" s="74" t="s">
        <v>20</v>
      </c>
      <c r="E10" s="74">
        <f>SUM(F10,G10)</f>
        <v>0</v>
      </c>
      <c r="F10" s="74" t="s">
        <v>20</v>
      </c>
      <c r="G10" s="184" t="s">
        <v>20</v>
      </c>
      <c r="H10" s="185" t="s">
        <v>20</v>
      </c>
    </row>
    <row r="11" spans="1:8" ht="19.5" customHeight="1">
      <c r="A11" s="72" t="s">
        <v>20</v>
      </c>
      <c r="B11" s="183" t="s">
        <v>20</v>
      </c>
      <c r="C11" s="73">
        <f>SUM(D11,E11,H11)</f>
        <v>0</v>
      </c>
      <c r="D11" s="74" t="s">
        <v>20</v>
      </c>
      <c r="E11" s="74">
        <f>SUM(F11,G11)</f>
        <v>0</v>
      </c>
      <c r="F11" s="74" t="s">
        <v>20</v>
      </c>
      <c r="G11" s="184" t="s">
        <v>20</v>
      </c>
      <c r="H11" s="185" t="s">
        <v>20</v>
      </c>
    </row>
    <row r="12" spans="1:8" ht="19.5" customHeight="1">
      <c r="A12" s="72" t="s">
        <v>20</v>
      </c>
      <c r="B12" s="183" t="s">
        <v>20</v>
      </c>
      <c r="C12" s="73">
        <f>SUM(D12,E12,H12)</f>
        <v>0</v>
      </c>
      <c r="D12" s="74" t="s">
        <v>20</v>
      </c>
      <c r="E12" s="74">
        <f>SUM(F12,G12)</f>
        <v>0</v>
      </c>
      <c r="F12" s="74" t="s">
        <v>20</v>
      </c>
      <c r="G12" s="184" t="s">
        <v>20</v>
      </c>
      <c r="H12" s="185" t="s">
        <v>20</v>
      </c>
    </row>
    <row r="13" spans="1:8" ht="19.5" customHeight="1">
      <c r="A13" s="72" t="s">
        <v>20</v>
      </c>
      <c r="B13" s="183" t="s">
        <v>20</v>
      </c>
      <c r="C13" s="73">
        <f>SUM(D13,E13,H13)</f>
        <v>0</v>
      </c>
      <c r="D13" s="74" t="s">
        <v>20</v>
      </c>
      <c r="E13" s="74">
        <f>SUM(F13,G13)</f>
        <v>0</v>
      </c>
      <c r="F13" s="74" t="s">
        <v>20</v>
      </c>
      <c r="G13" s="184" t="s">
        <v>20</v>
      </c>
      <c r="H13" s="185" t="s">
        <v>20</v>
      </c>
    </row>
    <row r="14" spans="1:8" ht="19.5" customHeight="1">
      <c r="A14" s="72" t="s">
        <v>20</v>
      </c>
      <c r="B14" s="183" t="s">
        <v>20</v>
      </c>
      <c r="C14" s="73">
        <f>SUM(D14,E14,H14)</f>
        <v>0</v>
      </c>
      <c r="D14" s="74" t="s">
        <v>20</v>
      </c>
      <c r="E14" s="74">
        <f>SUM(F14,G14)</f>
        <v>0</v>
      </c>
      <c r="F14" s="74" t="s">
        <v>20</v>
      </c>
      <c r="G14" s="184" t="s">
        <v>20</v>
      </c>
      <c r="H14" s="185" t="s">
        <v>20</v>
      </c>
    </row>
    <row r="15" spans="1:8" ht="19.5" customHeight="1">
      <c r="A15" s="72" t="s">
        <v>20</v>
      </c>
      <c r="B15" s="183" t="s">
        <v>20</v>
      </c>
      <c r="C15" s="73">
        <f>SUM(D15,E15,H15)</f>
        <v>0</v>
      </c>
      <c r="D15" s="74" t="s">
        <v>20</v>
      </c>
      <c r="E15" s="74">
        <f>SUM(F15,G15)</f>
        <v>0</v>
      </c>
      <c r="F15" s="74" t="s">
        <v>20</v>
      </c>
      <c r="G15" s="184" t="s">
        <v>20</v>
      </c>
      <c r="H15" s="185" t="s">
        <v>20</v>
      </c>
    </row>
    <row r="16" spans="1:8" ht="19.5" customHeight="1">
      <c r="A16" s="72" t="s">
        <v>20</v>
      </c>
      <c r="B16" s="183" t="s">
        <v>20</v>
      </c>
      <c r="C16" s="73">
        <f>SUM(D16,E16,H16)</f>
        <v>0</v>
      </c>
      <c r="D16" s="74" t="s">
        <v>20</v>
      </c>
      <c r="E16" s="74">
        <f>SUM(F16,G16)</f>
        <v>0</v>
      </c>
      <c r="F16" s="74" t="s">
        <v>20</v>
      </c>
      <c r="G16" s="184" t="s">
        <v>20</v>
      </c>
      <c r="H16" s="185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32" t="s">
        <v>311</v>
      </c>
    </row>
    <row r="2" spans="1:8" ht="19.5" customHeight="1">
      <c r="A2" s="11" t="s">
        <v>312</v>
      </c>
      <c r="B2" s="11"/>
      <c r="C2" s="11"/>
      <c r="D2" s="11"/>
      <c r="E2" s="11"/>
      <c r="F2" s="11"/>
      <c r="G2" s="11"/>
      <c r="H2" s="11"/>
    </row>
    <row r="3" spans="1:8" ht="19.5" customHeight="1">
      <c r="A3" s="192" t="s">
        <v>20</v>
      </c>
      <c r="B3" s="40"/>
      <c r="C3" s="40"/>
      <c r="D3" s="40"/>
      <c r="E3" s="40"/>
      <c r="F3" s="186"/>
      <c r="G3" s="186"/>
      <c r="H3" s="10" t="s">
        <v>6</v>
      </c>
    </row>
    <row r="4" spans="1:8" ht="19.5" customHeight="1">
      <c r="A4" s="44" t="s">
        <v>59</v>
      </c>
      <c r="B4" s="45"/>
      <c r="C4" s="45"/>
      <c r="D4" s="45"/>
      <c r="E4" s="46"/>
      <c r="F4" s="187" t="s">
        <v>313</v>
      </c>
      <c r="G4" s="158"/>
      <c r="H4" s="158"/>
    </row>
    <row r="5" spans="1:8" ht="19.5" customHeight="1">
      <c r="A5" s="44" t="s">
        <v>68</v>
      </c>
      <c r="B5" s="45"/>
      <c r="C5" s="46"/>
      <c r="D5" s="188" t="s">
        <v>69</v>
      </c>
      <c r="E5" s="58" t="s">
        <v>105</v>
      </c>
      <c r="F5" s="52" t="s">
        <v>60</v>
      </c>
      <c r="G5" s="52" t="s">
        <v>101</v>
      </c>
      <c r="H5" s="158" t="s">
        <v>102</v>
      </c>
    </row>
    <row r="6" spans="1:8" ht="19.5" customHeight="1">
      <c r="A6" s="64" t="s">
        <v>80</v>
      </c>
      <c r="B6" s="63" t="s">
        <v>81</v>
      </c>
      <c r="C6" s="65" t="s">
        <v>82</v>
      </c>
      <c r="D6" s="189"/>
      <c r="E6" s="66"/>
      <c r="F6" s="67"/>
      <c r="G6" s="67"/>
      <c r="H6" s="162"/>
    </row>
    <row r="7" spans="1:8" ht="19.5" customHeight="1">
      <c r="A7" s="193" t="s">
        <v>20</v>
      </c>
      <c r="B7" s="193" t="s">
        <v>20</v>
      </c>
      <c r="C7" s="193" t="s">
        <v>20</v>
      </c>
      <c r="D7" s="193" t="s">
        <v>20</v>
      </c>
      <c r="E7" s="193" t="s">
        <v>20</v>
      </c>
      <c r="F7" s="190">
        <f>SUM(G7:H7)</f>
        <v>0</v>
      </c>
      <c r="G7" s="191" t="s">
        <v>20</v>
      </c>
      <c r="H7" s="75" t="s">
        <v>20</v>
      </c>
    </row>
    <row r="8" spans="1:8" ht="19.5" customHeight="1">
      <c r="A8" s="193" t="s">
        <v>20</v>
      </c>
      <c r="B8" s="193" t="s">
        <v>20</v>
      </c>
      <c r="C8" s="193" t="s">
        <v>20</v>
      </c>
      <c r="D8" s="193" t="s">
        <v>20</v>
      </c>
      <c r="E8" s="193" t="s">
        <v>20</v>
      </c>
      <c r="F8" s="190">
        <f>SUM(G8:H8)</f>
        <v>0</v>
      </c>
      <c r="G8" s="191" t="s">
        <v>20</v>
      </c>
      <c r="H8" s="75" t="s">
        <v>20</v>
      </c>
    </row>
    <row r="9" spans="1:8" ht="19.5" customHeight="1">
      <c r="A9" s="193" t="s">
        <v>20</v>
      </c>
      <c r="B9" s="193" t="s">
        <v>20</v>
      </c>
      <c r="C9" s="193" t="s">
        <v>20</v>
      </c>
      <c r="D9" s="193" t="s">
        <v>20</v>
      </c>
      <c r="E9" s="193" t="s">
        <v>20</v>
      </c>
      <c r="F9" s="190">
        <f>SUM(G9:H9)</f>
        <v>0</v>
      </c>
      <c r="G9" s="191" t="s">
        <v>20</v>
      </c>
      <c r="H9" s="75" t="s">
        <v>20</v>
      </c>
    </row>
    <row r="10" spans="1:8" ht="19.5" customHeight="1">
      <c r="A10" s="193" t="s">
        <v>20</v>
      </c>
      <c r="B10" s="193" t="s">
        <v>20</v>
      </c>
      <c r="C10" s="193" t="s">
        <v>20</v>
      </c>
      <c r="D10" s="193" t="s">
        <v>20</v>
      </c>
      <c r="E10" s="193" t="s">
        <v>20</v>
      </c>
      <c r="F10" s="190">
        <f>SUM(G10:H10)</f>
        <v>0</v>
      </c>
      <c r="G10" s="191" t="s">
        <v>20</v>
      </c>
      <c r="H10" s="75" t="s">
        <v>20</v>
      </c>
    </row>
    <row r="11" spans="1:8" ht="19.5" customHeight="1">
      <c r="A11" s="193" t="s">
        <v>20</v>
      </c>
      <c r="B11" s="193" t="s">
        <v>20</v>
      </c>
      <c r="C11" s="193" t="s">
        <v>20</v>
      </c>
      <c r="D11" s="193" t="s">
        <v>20</v>
      </c>
      <c r="E11" s="193" t="s">
        <v>20</v>
      </c>
      <c r="F11" s="190">
        <f>SUM(G11:H11)</f>
        <v>0</v>
      </c>
      <c r="G11" s="191" t="s">
        <v>20</v>
      </c>
      <c r="H11" s="75" t="s">
        <v>20</v>
      </c>
    </row>
    <row r="12" spans="1:8" ht="19.5" customHeight="1">
      <c r="A12" s="193" t="s">
        <v>20</v>
      </c>
      <c r="B12" s="193" t="s">
        <v>20</v>
      </c>
      <c r="C12" s="193" t="s">
        <v>20</v>
      </c>
      <c r="D12" s="193" t="s">
        <v>20</v>
      </c>
      <c r="E12" s="193" t="s">
        <v>20</v>
      </c>
      <c r="F12" s="190">
        <f>SUM(G12:H12)</f>
        <v>0</v>
      </c>
      <c r="G12" s="191" t="s">
        <v>20</v>
      </c>
      <c r="H12" s="75" t="s">
        <v>20</v>
      </c>
    </row>
    <row r="13" spans="1:8" ht="19.5" customHeight="1">
      <c r="A13" s="193" t="s">
        <v>20</v>
      </c>
      <c r="B13" s="193" t="s">
        <v>20</v>
      </c>
      <c r="C13" s="193" t="s">
        <v>20</v>
      </c>
      <c r="D13" s="193" t="s">
        <v>20</v>
      </c>
      <c r="E13" s="193" t="s">
        <v>20</v>
      </c>
      <c r="F13" s="190">
        <f>SUM(G13:H13)</f>
        <v>0</v>
      </c>
      <c r="G13" s="191" t="s">
        <v>20</v>
      </c>
      <c r="H13" s="75" t="s">
        <v>20</v>
      </c>
    </row>
    <row r="14" spans="1:8" ht="19.5" customHeight="1">
      <c r="A14" s="193" t="s">
        <v>20</v>
      </c>
      <c r="B14" s="193" t="s">
        <v>20</v>
      </c>
      <c r="C14" s="193" t="s">
        <v>20</v>
      </c>
      <c r="D14" s="193" t="s">
        <v>20</v>
      </c>
      <c r="E14" s="193" t="s">
        <v>20</v>
      </c>
      <c r="F14" s="190">
        <f>SUM(G14:H14)</f>
        <v>0</v>
      </c>
      <c r="G14" s="191" t="s">
        <v>20</v>
      </c>
      <c r="H14" s="75" t="s">
        <v>20</v>
      </c>
    </row>
    <row r="15" spans="1:8" ht="19.5" customHeight="1">
      <c r="A15" s="193" t="s">
        <v>20</v>
      </c>
      <c r="B15" s="193" t="s">
        <v>20</v>
      </c>
      <c r="C15" s="193" t="s">
        <v>20</v>
      </c>
      <c r="D15" s="193" t="s">
        <v>20</v>
      </c>
      <c r="E15" s="193" t="s">
        <v>20</v>
      </c>
      <c r="F15" s="190">
        <f>SUM(G15:H15)</f>
        <v>0</v>
      </c>
      <c r="G15" s="191" t="s">
        <v>20</v>
      </c>
      <c r="H15" s="75" t="s">
        <v>20</v>
      </c>
    </row>
    <row r="16" spans="1:8" ht="19.5" customHeight="1">
      <c r="A16" s="193" t="s">
        <v>20</v>
      </c>
      <c r="B16" s="193" t="s">
        <v>20</v>
      </c>
      <c r="C16" s="193" t="s">
        <v>20</v>
      </c>
      <c r="D16" s="193" t="s">
        <v>20</v>
      </c>
      <c r="E16" s="193" t="s">
        <v>20</v>
      </c>
      <c r="F16" s="190">
        <f>SUM(G16:H16)</f>
        <v>0</v>
      </c>
      <c r="G16" s="191" t="s">
        <v>20</v>
      </c>
      <c r="H16" s="75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2" customFormat="1" ht="9.75" customHeight="1">
      <c r="A1" s="194"/>
      <c r="B1" s="194"/>
      <c r="C1" s="194"/>
      <c r="D1" s="194"/>
      <c r="E1" s="194"/>
      <c r="F1"/>
      <c r="G1"/>
      <c r="H1"/>
    </row>
    <row r="2" spans="1:8" ht="23.25" customHeight="1">
      <c r="A2" s="195" t="s">
        <v>314</v>
      </c>
      <c r="B2" s="195"/>
      <c r="C2" s="195"/>
      <c r="D2" s="195"/>
      <c r="E2" s="195"/>
      <c r="F2" s="195"/>
      <c r="G2" s="195"/>
      <c r="H2" s="195"/>
    </row>
    <row r="3" spans="1:8" ht="15" customHeight="1">
      <c r="A3" s="196" t="s">
        <v>315</v>
      </c>
      <c r="B3" s="196"/>
      <c r="C3" s="196"/>
      <c r="D3" s="196"/>
      <c r="E3" s="196"/>
      <c r="F3" s="196"/>
      <c r="G3" s="196"/>
      <c r="H3" s="196"/>
    </row>
    <row r="4" spans="1:8" ht="21" customHeight="1">
      <c r="A4" s="197" t="s">
        <v>301</v>
      </c>
      <c r="B4" s="197"/>
      <c r="C4" s="198" t="s">
        <v>0</v>
      </c>
      <c r="D4" s="199"/>
      <c r="E4" s="199"/>
      <c r="F4" s="199"/>
      <c r="G4" s="199"/>
      <c r="H4" s="200"/>
    </row>
    <row r="5" spans="1:8" ht="21" customHeight="1">
      <c r="A5" s="201" t="s">
        <v>316</v>
      </c>
      <c r="B5" s="202" t="s">
        <v>317</v>
      </c>
      <c r="C5" s="203"/>
      <c r="D5" s="202" t="s">
        <v>318</v>
      </c>
      <c r="E5" s="203"/>
      <c r="F5" s="204" t="s">
        <v>319</v>
      </c>
      <c r="G5" s="197"/>
      <c r="H5" s="197"/>
    </row>
    <row r="6" spans="1:8" ht="21" customHeight="1">
      <c r="A6" s="205"/>
      <c r="B6" s="206"/>
      <c r="C6" s="207"/>
      <c r="D6" s="208"/>
      <c r="E6" s="209"/>
      <c r="F6" s="210" t="s">
        <v>320</v>
      </c>
      <c r="G6" s="211" t="s">
        <v>321</v>
      </c>
      <c r="H6" s="211" t="s">
        <v>322</v>
      </c>
    </row>
    <row r="7" spans="1:8" ht="21" customHeight="1">
      <c r="A7" s="205"/>
      <c r="B7" s="198" t="s">
        <v>323</v>
      </c>
      <c r="C7" s="200"/>
      <c r="D7" s="198" t="s">
        <v>324</v>
      </c>
      <c r="E7" s="200"/>
      <c r="F7" s="212">
        <f aca="true" t="shared" si="0" ref="F7:F21">SUM(G7,H7)</f>
        <v>4.212</v>
      </c>
      <c r="G7" s="213">
        <v>4.212</v>
      </c>
      <c r="H7" s="213">
        <v>0</v>
      </c>
    </row>
    <row r="8" spans="1:8" ht="21" customHeight="1">
      <c r="A8" s="205"/>
      <c r="B8" s="198" t="s">
        <v>325</v>
      </c>
      <c r="C8" s="200"/>
      <c r="D8" s="198" t="s">
        <v>326</v>
      </c>
      <c r="E8" s="200"/>
      <c r="F8" s="212">
        <f t="shared" si="0"/>
        <v>311.2308</v>
      </c>
      <c r="G8" s="214">
        <v>311.2308</v>
      </c>
      <c r="H8" s="214">
        <v>0</v>
      </c>
    </row>
    <row r="9" spans="1:8" ht="21" customHeight="1">
      <c r="A9" s="205"/>
      <c r="B9" s="198" t="s">
        <v>327</v>
      </c>
      <c r="C9" s="200"/>
      <c r="D9" s="198" t="s">
        <v>328</v>
      </c>
      <c r="E9" s="200"/>
      <c r="F9" s="212">
        <f t="shared" si="0"/>
        <v>118.372</v>
      </c>
      <c r="G9" s="214">
        <v>118.372</v>
      </c>
      <c r="H9" s="214">
        <v>0</v>
      </c>
    </row>
    <row r="10" spans="1:8" ht="21" customHeight="1">
      <c r="A10" s="205"/>
      <c r="B10" s="198" t="s">
        <v>329</v>
      </c>
      <c r="C10" s="200"/>
      <c r="D10" s="198" t="s">
        <v>330</v>
      </c>
      <c r="E10" s="200"/>
      <c r="F10" s="212">
        <f t="shared" si="0"/>
        <v>46.8993</v>
      </c>
      <c r="G10" s="214">
        <v>46.8993</v>
      </c>
      <c r="H10" s="214">
        <v>0</v>
      </c>
    </row>
    <row r="11" spans="1:8" ht="21" customHeight="1">
      <c r="A11" s="205"/>
      <c r="B11" s="198" t="s">
        <v>331</v>
      </c>
      <c r="C11" s="200"/>
      <c r="D11" s="198" t="s">
        <v>332</v>
      </c>
      <c r="E11" s="200"/>
      <c r="F11" s="212">
        <f t="shared" si="0"/>
        <v>6.2247</v>
      </c>
      <c r="G11" s="214">
        <v>6.2247</v>
      </c>
      <c r="H11" s="214">
        <v>0</v>
      </c>
    </row>
    <row r="12" spans="1:8" ht="21" customHeight="1">
      <c r="A12" s="205"/>
      <c r="B12" s="198" t="s">
        <v>333</v>
      </c>
      <c r="C12" s="200"/>
      <c r="D12" s="198" t="s">
        <v>334</v>
      </c>
      <c r="E12" s="200"/>
      <c r="F12" s="212">
        <f t="shared" si="0"/>
        <v>2.796</v>
      </c>
      <c r="G12" s="214">
        <v>2.796</v>
      </c>
      <c r="H12" s="214">
        <v>0</v>
      </c>
    </row>
    <row r="13" spans="1:8" ht="21" customHeight="1">
      <c r="A13" s="205"/>
      <c r="B13" s="198" t="s">
        <v>20</v>
      </c>
      <c r="C13" s="200"/>
      <c r="D13" s="198" t="s">
        <v>20</v>
      </c>
      <c r="E13" s="200"/>
      <c r="F13" s="212">
        <f t="shared" si="0"/>
        <v>0</v>
      </c>
      <c r="G13" s="214">
        <v>0</v>
      </c>
      <c r="H13" s="214">
        <v>0</v>
      </c>
    </row>
    <row r="14" spans="1:8" ht="21" customHeight="1">
      <c r="A14" s="205"/>
      <c r="B14" s="198" t="s">
        <v>20</v>
      </c>
      <c r="C14" s="200"/>
      <c r="D14" s="198" t="s">
        <v>20</v>
      </c>
      <c r="E14" s="200"/>
      <c r="F14" s="212">
        <f t="shared" si="0"/>
        <v>0</v>
      </c>
      <c r="G14" s="215">
        <v>0</v>
      </c>
      <c r="H14" s="215">
        <v>0</v>
      </c>
    </row>
    <row r="15" spans="1:8" ht="21" customHeight="1">
      <c r="A15" s="205"/>
      <c r="B15" s="198" t="s">
        <v>20</v>
      </c>
      <c r="C15" s="200"/>
      <c r="D15" s="198" t="s">
        <v>20</v>
      </c>
      <c r="E15" s="200"/>
      <c r="F15" s="212">
        <f t="shared" si="0"/>
        <v>0</v>
      </c>
      <c r="G15" s="215">
        <v>0</v>
      </c>
      <c r="H15" s="215">
        <v>0</v>
      </c>
    </row>
    <row r="16" spans="1:8" ht="21" customHeight="1">
      <c r="A16" s="205"/>
      <c r="B16" s="198" t="s">
        <v>20</v>
      </c>
      <c r="C16" s="200"/>
      <c r="D16" s="198" t="s">
        <v>20</v>
      </c>
      <c r="E16" s="200"/>
      <c r="F16" s="212">
        <f t="shared" si="0"/>
        <v>0</v>
      </c>
      <c r="G16" s="215">
        <v>0</v>
      </c>
      <c r="H16" s="215">
        <v>0</v>
      </c>
    </row>
    <row r="17" spans="1:8" ht="21" customHeight="1">
      <c r="A17" s="205"/>
      <c r="B17" s="198" t="s">
        <v>20</v>
      </c>
      <c r="C17" s="200"/>
      <c r="D17" s="198" t="s">
        <v>20</v>
      </c>
      <c r="E17" s="200"/>
      <c r="F17" s="212">
        <f t="shared" si="0"/>
        <v>0</v>
      </c>
      <c r="G17" s="215">
        <v>0</v>
      </c>
      <c r="H17" s="215">
        <v>0</v>
      </c>
    </row>
    <row r="18" spans="1:8" ht="21" customHeight="1">
      <c r="A18" s="205"/>
      <c r="B18" s="198" t="s">
        <v>20</v>
      </c>
      <c r="C18" s="200"/>
      <c r="D18" s="198" t="s">
        <v>20</v>
      </c>
      <c r="E18" s="200"/>
      <c r="F18" s="212">
        <f t="shared" si="0"/>
        <v>0</v>
      </c>
      <c r="G18" s="215">
        <v>0</v>
      </c>
      <c r="H18" s="215">
        <v>0</v>
      </c>
    </row>
    <row r="19" spans="1:8" ht="21" customHeight="1">
      <c r="A19" s="205"/>
      <c r="B19" s="198" t="s">
        <v>20</v>
      </c>
      <c r="C19" s="200"/>
      <c r="D19" s="198" t="s">
        <v>20</v>
      </c>
      <c r="E19" s="200"/>
      <c r="F19" s="212">
        <f t="shared" si="0"/>
        <v>0</v>
      </c>
      <c r="G19" s="215">
        <v>0</v>
      </c>
      <c r="H19" s="215">
        <v>0</v>
      </c>
    </row>
    <row r="20" spans="1:8" ht="21" customHeight="1">
      <c r="A20" s="205"/>
      <c r="B20" s="198" t="s">
        <v>20</v>
      </c>
      <c r="C20" s="200"/>
      <c r="D20" s="198" t="s">
        <v>20</v>
      </c>
      <c r="E20" s="200"/>
      <c r="F20" s="212">
        <f t="shared" si="0"/>
        <v>0</v>
      </c>
      <c r="G20" s="215">
        <v>0</v>
      </c>
      <c r="H20" s="215">
        <v>0</v>
      </c>
    </row>
    <row r="21" spans="1:8" ht="21" customHeight="1">
      <c r="A21" s="205"/>
      <c r="B21" s="208" t="s">
        <v>335</v>
      </c>
      <c r="C21" s="216"/>
      <c r="D21" s="217"/>
      <c r="E21" s="204"/>
      <c r="F21" s="218">
        <f t="shared" si="0"/>
        <v>489.73479999999995</v>
      </c>
      <c r="G21" s="219">
        <f>SUM(G7:G20)</f>
        <v>489.73479999999995</v>
      </c>
      <c r="H21" s="219">
        <f>SUM(H7:H20)</f>
        <v>0</v>
      </c>
    </row>
    <row r="22" spans="1:8" ht="61.5" customHeight="1">
      <c r="A22" s="220" t="s">
        <v>336</v>
      </c>
      <c r="B22" s="221" t="s">
        <v>337</v>
      </c>
      <c r="C22" s="222"/>
      <c r="D22" s="222"/>
      <c r="E22" s="222"/>
      <c r="F22" s="222"/>
      <c r="G22" s="222"/>
      <c r="H22" s="223"/>
    </row>
    <row r="23" spans="1:8" ht="25.5" customHeight="1">
      <c r="A23" s="224" t="s">
        <v>338</v>
      </c>
      <c r="B23" s="211" t="s">
        <v>339</v>
      </c>
      <c r="C23" s="225" t="s">
        <v>340</v>
      </c>
      <c r="D23" s="202" t="s">
        <v>341</v>
      </c>
      <c r="E23" s="226"/>
      <c r="F23" s="226"/>
      <c r="G23" s="227" t="s">
        <v>342</v>
      </c>
      <c r="H23" s="227"/>
    </row>
    <row r="24" spans="1:8" ht="21" customHeight="1">
      <c r="A24" s="227" t="s">
        <v>343</v>
      </c>
      <c r="B24" s="227" t="s">
        <v>344</v>
      </c>
      <c r="C24" s="227" t="s">
        <v>345</v>
      </c>
      <c r="D24" s="228" t="s">
        <v>346</v>
      </c>
      <c r="E24" s="229"/>
      <c r="F24" s="230"/>
      <c r="G24" s="198" t="s">
        <v>347</v>
      </c>
      <c r="H24" s="200"/>
    </row>
    <row r="25" spans="1:8" ht="21" customHeight="1">
      <c r="A25" s="231"/>
      <c r="B25" s="231"/>
      <c r="C25" s="231"/>
      <c r="D25" s="228" t="s">
        <v>348</v>
      </c>
      <c r="E25" s="229"/>
      <c r="F25" s="230"/>
      <c r="G25" s="198" t="s">
        <v>349</v>
      </c>
      <c r="H25" s="200"/>
    </row>
    <row r="26" spans="1:8" ht="21" customHeight="1">
      <c r="A26" s="231"/>
      <c r="B26" s="231"/>
      <c r="C26" s="232"/>
      <c r="D26" s="228" t="s">
        <v>350</v>
      </c>
      <c r="E26" s="229"/>
      <c r="F26" s="230"/>
      <c r="G26" s="198" t="s">
        <v>351</v>
      </c>
      <c r="H26" s="200"/>
    </row>
    <row r="27" spans="1:8" ht="21" customHeight="1">
      <c r="A27" s="231"/>
      <c r="B27" s="231"/>
      <c r="C27" s="227" t="s">
        <v>352</v>
      </c>
      <c r="D27" s="228" t="s">
        <v>353</v>
      </c>
      <c r="E27" s="229"/>
      <c r="F27" s="230"/>
      <c r="G27" s="198" t="s">
        <v>351</v>
      </c>
      <c r="H27" s="200"/>
    </row>
    <row r="28" spans="1:8" ht="21" customHeight="1">
      <c r="A28" s="231"/>
      <c r="B28" s="231"/>
      <c r="C28" s="231"/>
      <c r="D28" s="228" t="s">
        <v>354</v>
      </c>
      <c r="E28" s="229"/>
      <c r="F28" s="230"/>
      <c r="G28" s="198" t="s">
        <v>351</v>
      </c>
      <c r="H28" s="200"/>
    </row>
    <row r="29" spans="1:8" ht="21" customHeight="1">
      <c r="A29" s="231"/>
      <c r="B29" s="231"/>
      <c r="C29" s="232"/>
      <c r="D29" s="228" t="s">
        <v>355</v>
      </c>
      <c r="E29" s="229"/>
      <c r="F29" s="230"/>
      <c r="G29" s="198" t="s">
        <v>356</v>
      </c>
      <c r="H29" s="200"/>
    </row>
    <row r="30" spans="1:8" ht="21" customHeight="1">
      <c r="A30" s="231"/>
      <c r="B30" s="231"/>
      <c r="C30" s="197" t="s">
        <v>357</v>
      </c>
      <c r="D30" s="228" t="s">
        <v>358</v>
      </c>
      <c r="E30" s="229"/>
      <c r="F30" s="230"/>
      <c r="G30" s="198" t="s">
        <v>359</v>
      </c>
      <c r="H30" s="200"/>
    </row>
    <row r="31" spans="1:8" ht="21" customHeight="1">
      <c r="A31" s="231"/>
      <c r="B31" s="231"/>
      <c r="C31" s="227" t="s">
        <v>360</v>
      </c>
      <c r="D31" s="228" t="s">
        <v>361</v>
      </c>
      <c r="E31" s="229"/>
      <c r="F31" s="230"/>
      <c r="G31" s="198" t="s">
        <v>362</v>
      </c>
      <c r="H31" s="200"/>
    </row>
    <row r="32" spans="1:8" ht="21" customHeight="1">
      <c r="A32" s="231"/>
      <c r="B32" s="231"/>
      <c r="C32" s="231"/>
      <c r="D32" s="228" t="s">
        <v>363</v>
      </c>
      <c r="E32" s="229"/>
      <c r="F32" s="230"/>
      <c r="G32" s="198" t="s">
        <v>364</v>
      </c>
      <c r="H32" s="200"/>
    </row>
    <row r="33" spans="1:8" ht="21" customHeight="1">
      <c r="A33" s="231"/>
      <c r="B33" s="231"/>
      <c r="C33" s="231"/>
      <c r="D33" s="228" t="s">
        <v>365</v>
      </c>
      <c r="E33" s="229"/>
      <c r="F33" s="230"/>
      <c r="G33" s="198" t="s">
        <v>366</v>
      </c>
      <c r="H33" s="200"/>
    </row>
    <row r="34" spans="1:8" ht="21" customHeight="1">
      <c r="A34" s="231"/>
      <c r="B34" s="232"/>
      <c r="C34" s="232"/>
      <c r="D34" s="228" t="s">
        <v>367</v>
      </c>
      <c r="E34" s="229"/>
      <c r="F34" s="230"/>
      <c r="G34" s="198" t="s">
        <v>368</v>
      </c>
      <c r="H34" s="200"/>
    </row>
    <row r="35" spans="1:8" ht="21" customHeight="1">
      <c r="A35" s="231"/>
      <c r="B35" s="227" t="s">
        <v>369</v>
      </c>
      <c r="C35" s="197" t="s">
        <v>370</v>
      </c>
      <c r="D35" s="228" t="s">
        <v>20</v>
      </c>
      <c r="E35" s="229"/>
      <c r="F35" s="230"/>
      <c r="G35" s="198" t="s">
        <v>20</v>
      </c>
      <c r="H35" s="200"/>
    </row>
    <row r="36" spans="1:8" ht="21" customHeight="1">
      <c r="A36" s="231"/>
      <c r="B36" s="231"/>
      <c r="C36" s="197" t="s">
        <v>371</v>
      </c>
      <c r="D36" s="228" t="s">
        <v>372</v>
      </c>
      <c r="E36" s="229"/>
      <c r="F36" s="230"/>
      <c r="G36" s="198" t="s">
        <v>373</v>
      </c>
      <c r="H36" s="200"/>
    </row>
    <row r="37" spans="1:8" ht="21" customHeight="1">
      <c r="A37" s="231"/>
      <c r="B37" s="231"/>
      <c r="C37" s="197" t="s">
        <v>374</v>
      </c>
      <c r="D37" s="228" t="s">
        <v>375</v>
      </c>
      <c r="E37" s="229"/>
      <c r="F37" s="230"/>
      <c r="G37" s="198" t="s">
        <v>376</v>
      </c>
      <c r="H37" s="200"/>
    </row>
    <row r="38" spans="1:8" ht="21" customHeight="1">
      <c r="A38" s="231"/>
      <c r="B38" s="232"/>
      <c r="C38" s="197" t="s">
        <v>377</v>
      </c>
      <c r="D38" s="228" t="s">
        <v>20</v>
      </c>
      <c r="E38" s="229"/>
      <c r="F38" s="230"/>
      <c r="G38" s="198" t="s">
        <v>20</v>
      </c>
      <c r="H38" s="200"/>
    </row>
    <row r="39" spans="1:8" ht="21" customHeight="1">
      <c r="A39" s="231"/>
      <c r="B39" s="227" t="s">
        <v>378</v>
      </c>
      <c r="C39" s="227" t="s">
        <v>378</v>
      </c>
      <c r="D39" s="228" t="s">
        <v>379</v>
      </c>
      <c r="E39" s="229"/>
      <c r="F39" s="230"/>
      <c r="G39" s="198" t="s">
        <v>351</v>
      </c>
      <c r="H39" s="200"/>
    </row>
    <row r="40" spans="1:8" ht="21" customHeight="1">
      <c r="A40" s="232"/>
      <c r="B40" s="232"/>
      <c r="C40" s="232"/>
      <c r="D40" s="228" t="s">
        <v>380</v>
      </c>
      <c r="E40" s="229"/>
      <c r="F40" s="230"/>
      <c r="G40" s="198" t="s">
        <v>381</v>
      </c>
      <c r="H40" s="200"/>
    </row>
  </sheetData>
  <sheetProtection/>
  <mergeCells count="82">
    <mergeCell ref="B21:E21"/>
    <mergeCell ref="B22:H22"/>
    <mergeCell ref="A2:H2"/>
    <mergeCell ref="A3:H3"/>
    <mergeCell ref="F5:H5"/>
    <mergeCell ref="C4:H4"/>
    <mergeCell ref="B19:C19"/>
    <mergeCell ref="B18:C18"/>
    <mergeCell ref="B20:C20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4:B4"/>
    <mergeCell ref="A5:A21"/>
    <mergeCell ref="B5:C6"/>
    <mergeCell ref="D5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B24:B34"/>
    <mergeCell ref="B35:B38"/>
    <mergeCell ref="B39:B40"/>
    <mergeCell ref="C24:C26"/>
    <mergeCell ref="C27:C29"/>
    <mergeCell ref="C31:C34"/>
    <mergeCell ref="C39:C40"/>
    <mergeCell ref="A24:A40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12.75">
      <c r="A2" s="233" t="s">
        <v>382</v>
      </c>
      <c r="B2" s="233" t="s">
        <v>383</v>
      </c>
      <c r="C2" s="233" t="s">
        <v>383</v>
      </c>
      <c r="D2" s="233" t="s">
        <v>383</v>
      </c>
      <c r="E2" s="233" t="s">
        <v>383</v>
      </c>
      <c r="F2" s="233" t="s">
        <v>383</v>
      </c>
      <c r="G2" s="233"/>
      <c r="H2" s="233" t="s">
        <v>383</v>
      </c>
      <c r="I2" s="233" t="s">
        <v>383</v>
      </c>
      <c r="J2" s="233" t="s">
        <v>383</v>
      </c>
      <c r="K2" s="233" t="s">
        <v>383</v>
      </c>
      <c r="L2" s="233" t="s">
        <v>383</v>
      </c>
      <c r="M2" s="233" t="s">
        <v>383</v>
      </c>
      <c r="N2" s="233" t="s">
        <v>383</v>
      </c>
    </row>
    <row r="3" spans="1:14" ht="12.75">
      <c r="A3" s="234" t="s">
        <v>0</v>
      </c>
      <c r="B3" s="234"/>
      <c r="C3" s="234"/>
      <c r="D3" s="234"/>
      <c r="E3" s="234"/>
      <c r="F3" s="235"/>
      <c r="G3" s="235"/>
      <c r="H3" s="235"/>
      <c r="I3" s="236"/>
      <c r="J3" s="236"/>
      <c r="K3" s="236"/>
      <c r="L3" s="236"/>
      <c r="M3" s="236"/>
      <c r="N3" s="236" t="s">
        <v>6</v>
      </c>
    </row>
    <row r="4" spans="1:14" ht="12.75">
      <c r="A4" s="237" t="s">
        <v>384</v>
      </c>
      <c r="B4" s="238"/>
      <c r="C4" s="239"/>
      <c r="D4" s="240" t="s">
        <v>385</v>
      </c>
      <c r="E4" s="240" t="s">
        <v>385</v>
      </c>
      <c r="F4" s="240" t="s">
        <v>385</v>
      </c>
      <c r="G4" s="241" t="s">
        <v>386</v>
      </c>
      <c r="H4" s="241" t="s">
        <v>387</v>
      </c>
      <c r="I4" s="240" t="s">
        <v>343</v>
      </c>
      <c r="J4" s="240" t="s">
        <v>343</v>
      </c>
      <c r="K4" s="240" t="s">
        <v>343</v>
      </c>
      <c r="L4" s="240" t="s">
        <v>343</v>
      </c>
      <c r="M4" s="240" t="s">
        <v>343</v>
      </c>
      <c r="N4" s="240" t="s">
        <v>343</v>
      </c>
    </row>
    <row r="5" spans="1:14" ht="12.75">
      <c r="A5" s="242"/>
      <c r="B5" s="243"/>
      <c r="C5" s="244"/>
      <c r="D5" s="240" t="s">
        <v>385</v>
      </c>
      <c r="E5" s="240" t="s">
        <v>385</v>
      </c>
      <c r="F5" s="240" t="s">
        <v>385</v>
      </c>
      <c r="G5" s="245"/>
      <c r="H5" s="245"/>
      <c r="I5" s="240" t="s">
        <v>388</v>
      </c>
      <c r="J5" s="240" t="s">
        <v>388</v>
      </c>
      <c r="K5" s="246" t="s">
        <v>389</v>
      </c>
      <c r="L5" s="246" t="s">
        <v>389</v>
      </c>
      <c r="M5" s="246" t="s">
        <v>378</v>
      </c>
      <c r="N5" s="246" t="s">
        <v>378</v>
      </c>
    </row>
    <row r="6" spans="1:14" ht="12.75">
      <c r="A6" s="247"/>
      <c r="B6" s="248"/>
      <c r="C6" s="249"/>
      <c r="D6" s="240" t="s">
        <v>390</v>
      </c>
      <c r="E6" s="240" t="s">
        <v>321</v>
      </c>
      <c r="F6" s="240" t="s">
        <v>322</v>
      </c>
      <c r="G6" s="250"/>
      <c r="H6" s="250"/>
      <c r="I6" s="251" t="s">
        <v>341</v>
      </c>
      <c r="J6" s="251" t="s">
        <v>391</v>
      </c>
      <c r="K6" s="251" t="s">
        <v>341</v>
      </c>
      <c r="L6" s="251" t="s">
        <v>391</v>
      </c>
      <c r="M6" s="251" t="s">
        <v>341</v>
      </c>
      <c r="N6" s="246" t="s">
        <v>391</v>
      </c>
    </row>
    <row r="7" spans="1:14" ht="12.75">
      <c r="A7" s="252" t="s">
        <v>20</v>
      </c>
      <c r="B7" s="253" t="s">
        <v>384</v>
      </c>
      <c r="C7" s="254"/>
      <c r="D7" s="255" t="s">
        <v>20</v>
      </c>
      <c r="E7" s="255" t="s">
        <v>20</v>
      </c>
      <c r="F7" s="255" t="e">
        <f>D7-E7</f>
        <v>#VALUE!</v>
      </c>
      <c r="G7" s="256"/>
      <c r="H7" s="256" t="s">
        <v>20</v>
      </c>
      <c r="I7" s="256" t="s">
        <v>20</v>
      </c>
      <c r="J7" s="256" t="s">
        <v>20</v>
      </c>
      <c r="K7" s="256" t="s">
        <v>20</v>
      </c>
      <c r="L7" s="256" t="s">
        <v>20</v>
      </c>
      <c r="M7" s="256" t="s">
        <v>20</v>
      </c>
      <c r="N7" s="256" t="s">
        <v>20</v>
      </c>
    </row>
    <row r="8" spans="1:14" ht="12.75">
      <c r="A8" s="252" t="s">
        <v>20</v>
      </c>
      <c r="B8" s="253" t="s">
        <v>384</v>
      </c>
      <c r="C8" s="254"/>
      <c r="D8" s="255" t="s">
        <v>20</v>
      </c>
      <c r="E8" s="255" t="s">
        <v>20</v>
      </c>
      <c r="F8" s="255" t="e">
        <f>D8-E8</f>
        <v>#VALUE!</v>
      </c>
      <c r="G8" s="256"/>
      <c r="H8" s="256" t="s">
        <v>20</v>
      </c>
      <c r="I8" s="256" t="s">
        <v>20</v>
      </c>
      <c r="J8" s="256" t="s">
        <v>20</v>
      </c>
      <c r="K8" s="256" t="s">
        <v>20</v>
      </c>
      <c r="L8" s="256" t="s">
        <v>20</v>
      </c>
      <c r="M8" s="256" t="s">
        <v>20</v>
      </c>
      <c r="N8" s="256" t="s">
        <v>20</v>
      </c>
    </row>
    <row r="9" spans="1:14" ht="12.75">
      <c r="A9" s="252" t="s">
        <v>20</v>
      </c>
      <c r="B9" s="253" t="s">
        <v>384</v>
      </c>
      <c r="C9" s="254"/>
      <c r="D9" s="255" t="s">
        <v>20</v>
      </c>
      <c r="E9" s="255" t="s">
        <v>20</v>
      </c>
      <c r="F9" s="255" t="e">
        <f>D9-E9</f>
        <v>#VALUE!</v>
      </c>
      <c r="G9" s="256"/>
      <c r="H9" s="256" t="s">
        <v>20</v>
      </c>
      <c r="I9" s="256" t="s">
        <v>20</v>
      </c>
      <c r="J9" s="256" t="s">
        <v>20</v>
      </c>
      <c r="K9" s="256" t="s">
        <v>20</v>
      </c>
      <c r="L9" s="256" t="s">
        <v>20</v>
      </c>
      <c r="M9" s="256" t="s">
        <v>20</v>
      </c>
      <c r="N9" s="256" t="s">
        <v>20</v>
      </c>
    </row>
    <row r="10" spans="1:14" ht="12.75">
      <c r="A10" s="252" t="s">
        <v>20</v>
      </c>
      <c r="B10" s="253" t="s">
        <v>384</v>
      </c>
      <c r="C10" s="254"/>
      <c r="D10" s="255" t="s">
        <v>20</v>
      </c>
      <c r="E10" s="255" t="s">
        <v>20</v>
      </c>
      <c r="F10" s="255" t="e">
        <f>D10-E10</f>
        <v>#VALUE!</v>
      </c>
      <c r="G10" s="256"/>
      <c r="H10" s="256" t="s">
        <v>20</v>
      </c>
      <c r="I10" s="256" t="s">
        <v>20</v>
      </c>
      <c r="J10" s="256" t="s">
        <v>20</v>
      </c>
      <c r="K10" s="256" t="s">
        <v>20</v>
      </c>
      <c r="L10" s="256" t="s">
        <v>20</v>
      </c>
      <c r="M10" s="256" t="s">
        <v>20</v>
      </c>
      <c r="N10" s="256" t="s">
        <v>20</v>
      </c>
    </row>
    <row r="11" spans="1:14" ht="12.75">
      <c r="A11" s="252" t="s">
        <v>20</v>
      </c>
      <c r="B11" s="253" t="s">
        <v>384</v>
      </c>
      <c r="C11" s="254"/>
      <c r="D11" s="255" t="s">
        <v>20</v>
      </c>
      <c r="E11" s="255" t="s">
        <v>20</v>
      </c>
      <c r="F11" s="255" t="e">
        <f>D11-E11</f>
        <v>#VALUE!</v>
      </c>
      <c r="G11" s="256"/>
      <c r="H11" s="256" t="s">
        <v>20</v>
      </c>
      <c r="I11" s="256" t="s">
        <v>20</v>
      </c>
      <c r="J11" s="256" t="s">
        <v>20</v>
      </c>
      <c r="K11" s="256" t="s">
        <v>20</v>
      </c>
      <c r="L11" s="256" t="s">
        <v>20</v>
      </c>
      <c r="M11" s="256" t="s">
        <v>20</v>
      </c>
      <c r="N11" s="256" t="s">
        <v>20</v>
      </c>
    </row>
    <row r="12" spans="1:14" ht="12.75">
      <c r="A12" s="252" t="s">
        <v>20</v>
      </c>
      <c r="B12" s="253" t="s">
        <v>384</v>
      </c>
      <c r="C12" s="254"/>
      <c r="D12" s="255" t="s">
        <v>20</v>
      </c>
      <c r="E12" s="255" t="s">
        <v>20</v>
      </c>
      <c r="F12" s="255" t="e">
        <f>D12-E12</f>
        <v>#VALUE!</v>
      </c>
      <c r="G12" s="256"/>
      <c r="H12" s="256" t="s">
        <v>20</v>
      </c>
      <c r="I12" s="256" t="s">
        <v>20</v>
      </c>
      <c r="J12" s="256" t="s">
        <v>20</v>
      </c>
      <c r="K12" s="256" t="s">
        <v>20</v>
      </c>
      <c r="L12" s="256" t="s">
        <v>20</v>
      </c>
      <c r="M12" s="256" t="s">
        <v>20</v>
      </c>
      <c r="N12" s="256" t="s">
        <v>20</v>
      </c>
    </row>
    <row r="13" spans="1:14" ht="12.75">
      <c r="A13" s="252" t="s">
        <v>20</v>
      </c>
      <c r="B13" s="253" t="s">
        <v>384</v>
      </c>
      <c r="C13" s="254"/>
      <c r="D13" s="255" t="s">
        <v>20</v>
      </c>
      <c r="E13" s="255" t="s">
        <v>20</v>
      </c>
      <c r="F13" s="255" t="e">
        <f>D13-E13</f>
        <v>#VALUE!</v>
      </c>
      <c r="G13" s="256"/>
      <c r="H13" s="256" t="s">
        <v>20</v>
      </c>
      <c r="I13" s="256" t="s">
        <v>20</v>
      </c>
      <c r="J13" s="256" t="s">
        <v>20</v>
      </c>
      <c r="K13" s="256" t="s">
        <v>20</v>
      </c>
      <c r="L13" s="256" t="s">
        <v>20</v>
      </c>
      <c r="M13" s="256" t="s">
        <v>20</v>
      </c>
      <c r="N13" s="256" t="s">
        <v>20</v>
      </c>
    </row>
    <row r="14" spans="1:14" ht="12.75">
      <c r="A14" s="252" t="s">
        <v>20</v>
      </c>
      <c r="B14" s="253" t="s">
        <v>384</v>
      </c>
      <c r="C14" s="254"/>
      <c r="D14" s="255" t="s">
        <v>20</v>
      </c>
      <c r="E14" s="255" t="s">
        <v>20</v>
      </c>
      <c r="F14" s="255" t="e">
        <f>D14-E14</f>
        <v>#VALUE!</v>
      </c>
      <c r="G14" s="256"/>
      <c r="H14" s="256" t="s">
        <v>20</v>
      </c>
      <c r="I14" s="256" t="s">
        <v>20</v>
      </c>
      <c r="J14" s="256" t="s">
        <v>20</v>
      </c>
      <c r="K14" s="256" t="s">
        <v>20</v>
      </c>
      <c r="L14" s="256" t="s">
        <v>20</v>
      </c>
      <c r="M14" s="256" t="s">
        <v>20</v>
      </c>
      <c r="N14" s="256" t="s">
        <v>20</v>
      </c>
    </row>
    <row r="15" spans="1:14" ht="12.75">
      <c r="A15" s="252" t="s">
        <v>20</v>
      </c>
      <c r="B15" s="253" t="s">
        <v>384</v>
      </c>
      <c r="C15" s="254"/>
      <c r="D15" s="255" t="s">
        <v>20</v>
      </c>
      <c r="E15" s="255" t="s">
        <v>20</v>
      </c>
      <c r="F15" s="255" t="e">
        <f>D15-E15</f>
        <v>#VALUE!</v>
      </c>
      <c r="G15" s="256"/>
      <c r="H15" s="256" t="s">
        <v>20</v>
      </c>
      <c r="I15" s="256" t="s">
        <v>20</v>
      </c>
      <c r="J15" s="256" t="s">
        <v>20</v>
      </c>
      <c r="K15" s="256" t="s">
        <v>20</v>
      </c>
      <c r="L15" s="256" t="s">
        <v>20</v>
      </c>
      <c r="M15" s="256" t="s">
        <v>20</v>
      </c>
      <c r="N15" s="256" t="s">
        <v>20</v>
      </c>
    </row>
    <row r="16" spans="1:14" ht="12.75">
      <c r="A16" s="252" t="s">
        <v>20</v>
      </c>
      <c r="B16" s="253" t="s">
        <v>384</v>
      </c>
      <c r="C16" s="254"/>
      <c r="D16" s="255" t="s">
        <v>20</v>
      </c>
      <c r="E16" s="255" t="s">
        <v>20</v>
      </c>
      <c r="F16" s="255" t="e">
        <f>D16-E16</f>
        <v>#VALUE!</v>
      </c>
      <c r="G16" s="256"/>
      <c r="H16" s="256" t="s">
        <v>20</v>
      </c>
      <c r="I16" s="256" t="s">
        <v>20</v>
      </c>
      <c r="J16" s="256" t="s">
        <v>20</v>
      </c>
      <c r="K16" s="256" t="s">
        <v>20</v>
      </c>
      <c r="L16" s="256" t="s">
        <v>20</v>
      </c>
      <c r="M16" s="256" t="s">
        <v>20</v>
      </c>
      <c r="N16" s="256" t="s">
        <v>20</v>
      </c>
    </row>
  </sheetData>
  <sheetProtection/>
  <mergeCells count="20">
    <mergeCell ref="A2:N2"/>
    <mergeCell ref="D4:F5"/>
    <mergeCell ref="I4:N4"/>
    <mergeCell ref="I5:J5"/>
    <mergeCell ref="K5:L5"/>
    <mergeCell ref="M5:N5"/>
    <mergeCell ref="H4:H6"/>
    <mergeCell ref="A4:C6"/>
    <mergeCell ref="G4:G6"/>
    <mergeCell ref="A3:E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4897348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3804843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497834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221292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373379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 t="s">
        <v>47</v>
      </c>
      <c r="D35" s="26"/>
    </row>
    <row r="36" spans="1:4" ht="15" customHeight="1">
      <c r="A36" s="20"/>
      <c r="B36" s="25"/>
      <c r="C36" s="22"/>
      <c r="D36" s="26"/>
    </row>
    <row r="37" spans="1:4" ht="15" customHeight="1">
      <c r="A37" s="27" t="s">
        <v>48</v>
      </c>
      <c r="B37" s="28">
        <f>SUM(B6:B33)</f>
        <v>4897348</v>
      </c>
      <c r="C37" s="29" t="s">
        <v>49</v>
      </c>
      <c r="D37" s="26">
        <f>SUM(D6:D34)</f>
        <v>4897348</v>
      </c>
    </row>
    <row r="38" spans="1:4" ht="15" customHeight="1">
      <c r="A38" s="20" t="s">
        <v>50</v>
      </c>
      <c r="B38" s="25"/>
      <c r="C38" s="22" t="s">
        <v>51</v>
      </c>
      <c r="D38" s="21"/>
    </row>
    <row r="39" spans="1:4" ht="15" customHeight="1">
      <c r="A39" s="20" t="s">
        <v>52</v>
      </c>
      <c r="B39" s="25">
        <v>0</v>
      </c>
      <c r="C39" s="22" t="s">
        <v>53</v>
      </c>
      <c r="D39" s="21"/>
    </row>
    <row r="40" spans="1:4" ht="15" customHeight="1">
      <c r="A40" s="20"/>
      <c r="B40" s="25"/>
      <c r="C40" s="22" t="s">
        <v>54</v>
      </c>
      <c r="D40" s="21"/>
    </row>
    <row r="41" spans="1:4" ht="15" customHeight="1">
      <c r="A41" s="20"/>
      <c r="B41" s="28"/>
      <c r="C41" s="22"/>
      <c r="D41" s="26"/>
    </row>
    <row r="42" spans="1:4" ht="15" customHeight="1">
      <c r="A42" s="27" t="s">
        <v>55</v>
      </c>
      <c r="B42" s="30">
        <f>SUM(B37:B39)</f>
        <v>4897348</v>
      </c>
      <c r="C42" s="29" t="s">
        <v>56</v>
      </c>
      <c r="D42" s="26">
        <f>SUM(D37,D38,D40)</f>
        <v>4897348</v>
      </c>
    </row>
    <row r="43" spans="1:4" ht="20.25" customHeight="1">
      <c r="A43" s="31"/>
      <c r="B43" s="32"/>
      <c r="C43" s="33"/>
      <c r="D43" s="34"/>
    </row>
    <row r="44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39" t="s">
        <v>5</v>
      </c>
      <c r="B3" s="39"/>
      <c r="C3" s="39"/>
      <c r="D3" s="39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10" t="s">
        <v>6</v>
      </c>
    </row>
    <row r="4" spans="1:20" ht="19.5" customHeight="1">
      <c r="A4" s="44" t="s">
        <v>59</v>
      </c>
      <c r="B4" s="45"/>
      <c r="C4" s="45"/>
      <c r="D4" s="45"/>
      <c r="E4" s="46"/>
      <c r="F4" s="47" t="s">
        <v>60</v>
      </c>
      <c r="G4" s="48" t="s">
        <v>61</v>
      </c>
      <c r="H4" s="49" t="s">
        <v>62</v>
      </c>
      <c r="I4" s="50"/>
      <c r="J4" s="51"/>
      <c r="K4" s="47" t="s">
        <v>63</v>
      </c>
      <c r="L4" s="52"/>
      <c r="M4" s="53" t="s">
        <v>64</v>
      </c>
      <c r="N4" s="54" t="s">
        <v>65</v>
      </c>
      <c r="O4" s="55"/>
      <c r="P4" s="55"/>
      <c r="Q4" s="55"/>
      <c r="R4" s="56"/>
      <c r="S4" s="47" t="s">
        <v>66</v>
      </c>
      <c r="T4" s="52" t="s">
        <v>67</v>
      </c>
    </row>
    <row r="5" spans="1:20" ht="19.5" customHeight="1">
      <c r="A5" s="44" t="s">
        <v>68</v>
      </c>
      <c r="B5" s="45"/>
      <c r="C5" s="46"/>
      <c r="D5" s="57" t="s">
        <v>69</v>
      </c>
      <c r="E5" s="58" t="s">
        <v>70</v>
      </c>
      <c r="F5" s="52"/>
      <c r="G5" s="48"/>
      <c r="H5" s="59" t="s">
        <v>62</v>
      </c>
      <c r="I5" s="59" t="s">
        <v>71</v>
      </c>
      <c r="J5" s="59" t="s">
        <v>72</v>
      </c>
      <c r="K5" s="60" t="s">
        <v>73</v>
      </c>
      <c r="L5" s="52" t="s">
        <v>74</v>
      </c>
      <c r="M5" s="61"/>
      <c r="N5" s="62" t="s">
        <v>75</v>
      </c>
      <c r="O5" s="62" t="s">
        <v>76</v>
      </c>
      <c r="P5" s="62" t="s">
        <v>77</v>
      </c>
      <c r="Q5" s="62" t="s">
        <v>78</v>
      </c>
      <c r="R5" s="62" t="s">
        <v>79</v>
      </c>
      <c r="S5" s="52"/>
      <c r="T5" s="52"/>
    </row>
    <row r="6" spans="1:20" ht="30.75" customHeight="1">
      <c r="A6" s="63" t="s">
        <v>80</v>
      </c>
      <c r="B6" s="64" t="s">
        <v>81</v>
      </c>
      <c r="C6" s="65" t="s">
        <v>82</v>
      </c>
      <c r="D6" s="66"/>
      <c r="E6" s="66"/>
      <c r="F6" s="67"/>
      <c r="G6" s="68"/>
      <c r="H6" s="69"/>
      <c r="I6" s="69"/>
      <c r="J6" s="69"/>
      <c r="K6" s="70"/>
      <c r="L6" s="67"/>
      <c r="M6" s="71"/>
      <c r="N6" s="67"/>
      <c r="O6" s="67"/>
      <c r="P6" s="67"/>
      <c r="Q6" s="67"/>
      <c r="R6" s="67"/>
      <c r="S6" s="67"/>
      <c r="T6" s="67"/>
    </row>
    <row r="7" spans="1:20" ht="19.5" customHeight="1">
      <c r="A7" s="72" t="s">
        <v>20</v>
      </c>
      <c r="B7" s="72" t="s">
        <v>20</v>
      </c>
      <c r="C7" s="72" t="s">
        <v>20</v>
      </c>
      <c r="D7" s="72" t="s">
        <v>20</v>
      </c>
      <c r="E7" s="72" t="s">
        <v>60</v>
      </c>
      <c r="F7" s="73">
        <f>SUM(G7,H7,I7,J7,K7,M7,N7,S7,T7)</f>
        <v>4897348</v>
      </c>
      <c r="G7" s="74">
        <v>0</v>
      </c>
      <c r="H7" s="74">
        <v>4897348</v>
      </c>
      <c r="I7" s="74">
        <v>0</v>
      </c>
      <c r="J7" s="75">
        <v>0</v>
      </c>
      <c r="K7" s="76">
        <v>0</v>
      </c>
      <c r="L7" s="77" t="s">
        <v>20</v>
      </c>
      <c r="M7" s="78" t="s">
        <v>20</v>
      </c>
      <c r="N7" s="79">
        <f>SUM(O7:R7)</f>
        <v>0</v>
      </c>
      <c r="O7" s="80">
        <v>0</v>
      </c>
      <c r="P7" s="77"/>
      <c r="Q7" s="77"/>
      <c r="R7" s="81"/>
      <c r="S7" s="82">
        <v>0</v>
      </c>
      <c r="T7" s="83"/>
    </row>
    <row r="8" spans="1:20" ht="19.5" customHeight="1">
      <c r="A8" s="72" t="s">
        <v>20</v>
      </c>
      <c r="B8" s="72" t="s">
        <v>20</v>
      </c>
      <c r="C8" s="72" t="s">
        <v>20</v>
      </c>
      <c r="D8" s="72" t="s">
        <v>20</v>
      </c>
      <c r="E8" s="72" t="s">
        <v>0</v>
      </c>
      <c r="F8" s="73">
        <f>SUM(G8,H8,I8,J8,K8,M8,N8,S8,T8)</f>
        <v>4897348</v>
      </c>
      <c r="G8" s="74">
        <v>0</v>
      </c>
      <c r="H8" s="74">
        <v>4897348</v>
      </c>
      <c r="I8" s="74">
        <v>0</v>
      </c>
      <c r="J8" s="75">
        <v>0</v>
      </c>
      <c r="K8" s="76">
        <v>0</v>
      </c>
      <c r="L8" s="77" t="s">
        <v>20</v>
      </c>
      <c r="M8" s="78" t="s">
        <v>20</v>
      </c>
      <c r="N8" s="79">
        <f>SUM(O8:R8)</f>
        <v>0</v>
      </c>
      <c r="O8" s="80">
        <v>0</v>
      </c>
      <c r="P8" s="77"/>
      <c r="Q8" s="77"/>
      <c r="R8" s="81"/>
      <c r="S8" s="82">
        <v>0</v>
      </c>
      <c r="T8" s="83"/>
    </row>
    <row r="9" spans="1:20" ht="19.5" customHeight="1">
      <c r="A9" s="72" t="s">
        <v>20</v>
      </c>
      <c r="B9" s="72" t="s">
        <v>20</v>
      </c>
      <c r="C9" s="72" t="s">
        <v>20</v>
      </c>
      <c r="D9" s="72" t="s">
        <v>83</v>
      </c>
      <c r="E9" s="72" t="s">
        <v>84</v>
      </c>
      <c r="F9" s="73">
        <f>SUM(G9,H9,I9,J9,K9,M9,N9,S9,T9)</f>
        <v>4897348</v>
      </c>
      <c r="G9" s="74">
        <v>0</v>
      </c>
      <c r="H9" s="74">
        <v>4897348</v>
      </c>
      <c r="I9" s="74">
        <v>0</v>
      </c>
      <c r="J9" s="75">
        <v>0</v>
      </c>
      <c r="K9" s="76">
        <v>0</v>
      </c>
      <c r="L9" s="77" t="s">
        <v>20</v>
      </c>
      <c r="M9" s="78" t="s">
        <v>20</v>
      </c>
      <c r="N9" s="79">
        <f>SUM(O9:R9)</f>
        <v>0</v>
      </c>
      <c r="O9" s="80">
        <v>0</v>
      </c>
      <c r="P9" s="77"/>
      <c r="Q9" s="77"/>
      <c r="R9" s="81"/>
      <c r="S9" s="82">
        <v>0</v>
      </c>
      <c r="T9" s="83"/>
    </row>
    <row r="10" spans="1:20" ht="19.5" customHeight="1">
      <c r="A10" s="72" t="s">
        <v>85</v>
      </c>
      <c r="B10" s="72" t="s">
        <v>86</v>
      </c>
      <c r="C10" s="72" t="s">
        <v>87</v>
      </c>
      <c r="D10" s="72" t="s">
        <v>88</v>
      </c>
      <c r="E10" s="72" t="s">
        <v>89</v>
      </c>
      <c r="F10" s="73">
        <f>SUM(G10,H10,I10,J10,K10,M10,N10,S10,T10)</f>
        <v>3804843</v>
      </c>
      <c r="G10" s="74">
        <v>0</v>
      </c>
      <c r="H10" s="74">
        <v>3804843</v>
      </c>
      <c r="I10" s="74">
        <v>0</v>
      </c>
      <c r="J10" s="75">
        <v>0</v>
      </c>
      <c r="K10" s="76">
        <v>0</v>
      </c>
      <c r="L10" s="77" t="s">
        <v>20</v>
      </c>
      <c r="M10" s="78" t="s">
        <v>20</v>
      </c>
      <c r="N10" s="79">
        <f>SUM(O10:R10)</f>
        <v>0</v>
      </c>
      <c r="O10" s="80">
        <v>0</v>
      </c>
      <c r="P10" s="77"/>
      <c r="Q10" s="77"/>
      <c r="R10" s="81"/>
      <c r="S10" s="82">
        <v>0</v>
      </c>
      <c r="T10" s="83"/>
    </row>
    <row r="11" spans="1:20" ht="19.5" customHeight="1">
      <c r="A11" s="72" t="s">
        <v>90</v>
      </c>
      <c r="B11" s="72" t="s">
        <v>91</v>
      </c>
      <c r="C11" s="72" t="s">
        <v>91</v>
      </c>
      <c r="D11" s="72" t="s">
        <v>88</v>
      </c>
      <c r="E11" s="72" t="s">
        <v>92</v>
      </c>
      <c r="F11" s="73">
        <f>SUM(G11,H11,I11,J11,K11,M11,N11,S11,T11)</f>
        <v>497834</v>
      </c>
      <c r="G11" s="74">
        <v>0</v>
      </c>
      <c r="H11" s="74">
        <v>497834</v>
      </c>
      <c r="I11" s="74">
        <v>0</v>
      </c>
      <c r="J11" s="75">
        <v>0</v>
      </c>
      <c r="K11" s="76">
        <v>0</v>
      </c>
      <c r="L11" s="77" t="s">
        <v>20</v>
      </c>
      <c r="M11" s="78" t="s">
        <v>20</v>
      </c>
      <c r="N11" s="79">
        <f>SUM(O11:R11)</f>
        <v>0</v>
      </c>
      <c r="O11" s="80">
        <v>0</v>
      </c>
      <c r="P11" s="77"/>
      <c r="Q11" s="77"/>
      <c r="R11" s="81"/>
      <c r="S11" s="82">
        <v>0</v>
      </c>
      <c r="T11" s="83"/>
    </row>
    <row r="12" spans="1:20" ht="19.5" customHeight="1">
      <c r="A12" s="72" t="s">
        <v>93</v>
      </c>
      <c r="B12" s="72" t="s">
        <v>94</v>
      </c>
      <c r="C12" s="72" t="s">
        <v>86</v>
      </c>
      <c r="D12" s="72" t="s">
        <v>88</v>
      </c>
      <c r="E12" s="72" t="s">
        <v>95</v>
      </c>
      <c r="F12" s="73">
        <f>SUM(G12,H12,I12,J12,K12,M12,N12,S12,T12)</f>
        <v>221292</v>
      </c>
      <c r="G12" s="74">
        <v>0</v>
      </c>
      <c r="H12" s="74">
        <v>221292</v>
      </c>
      <c r="I12" s="74">
        <v>0</v>
      </c>
      <c r="J12" s="75">
        <v>0</v>
      </c>
      <c r="K12" s="76">
        <v>0</v>
      </c>
      <c r="L12" s="77" t="s">
        <v>20</v>
      </c>
      <c r="M12" s="78" t="s">
        <v>20</v>
      </c>
      <c r="N12" s="79">
        <f>SUM(O12:R12)</f>
        <v>0</v>
      </c>
      <c r="O12" s="80">
        <v>0</v>
      </c>
      <c r="P12" s="77"/>
      <c r="Q12" s="77"/>
      <c r="R12" s="81"/>
      <c r="S12" s="82">
        <v>0</v>
      </c>
      <c r="T12" s="83"/>
    </row>
    <row r="13" spans="1:20" ht="19.5" customHeight="1">
      <c r="A13" s="72" t="s">
        <v>96</v>
      </c>
      <c r="B13" s="72" t="s">
        <v>86</v>
      </c>
      <c r="C13" s="72" t="s">
        <v>97</v>
      </c>
      <c r="D13" s="72" t="s">
        <v>88</v>
      </c>
      <c r="E13" s="72" t="s">
        <v>98</v>
      </c>
      <c r="F13" s="73">
        <f>SUM(G13,H13,I13,J13,K13,M13,N13,S13,T13)</f>
        <v>373379</v>
      </c>
      <c r="G13" s="74">
        <v>0</v>
      </c>
      <c r="H13" s="74">
        <v>373379</v>
      </c>
      <c r="I13" s="74">
        <v>0</v>
      </c>
      <c r="J13" s="75">
        <v>0</v>
      </c>
      <c r="K13" s="76">
        <v>0</v>
      </c>
      <c r="L13" s="77" t="s">
        <v>20</v>
      </c>
      <c r="M13" s="78" t="s">
        <v>20</v>
      </c>
      <c r="N13" s="79">
        <f>SUM(O13:R13)</f>
        <v>0</v>
      </c>
      <c r="O13" s="80">
        <v>0</v>
      </c>
      <c r="P13" s="77"/>
      <c r="Q13" s="77"/>
      <c r="R13" s="81"/>
      <c r="S13" s="82">
        <v>0</v>
      </c>
      <c r="T13" s="83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14"/>
      <c r="B1" s="84"/>
      <c r="C1" s="84"/>
      <c r="D1" s="84"/>
      <c r="E1" s="84"/>
      <c r="F1" s="84"/>
      <c r="G1" s="84"/>
      <c r="H1" s="84"/>
      <c r="I1" s="84"/>
      <c r="J1" s="85" t="s">
        <v>99</v>
      </c>
    </row>
    <row r="2" spans="1:10" ht="19.5" customHeight="1">
      <c r="A2" s="11" t="s">
        <v>100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6"/>
      <c r="G3" s="86"/>
      <c r="H3" s="86"/>
      <c r="I3" s="86"/>
      <c r="J3" s="10" t="s">
        <v>6</v>
      </c>
    </row>
    <row r="4" spans="1:10" ht="19.5" customHeight="1">
      <c r="A4" s="15" t="s">
        <v>59</v>
      </c>
      <c r="B4" s="87"/>
      <c r="C4" s="87"/>
      <c r="D4" s="87"/>
      <c r="E4" s="16"/>
      <c r="F4" s="88" t="s">
        <v>60</v>
      </c>
      <c r="G4" s="89" t="s">
        <v>101</v>
      </c>
      <c r="H4" s="90" t="s">
        <v>102</v>
      </c>
      <c r="I4" s="90" t="s">
        <v>103</v>
      </c>
      <c r="J4" s="91" t="s">
        <v>104</v>
      </c>
    </row>
    <row r="5" spans="1:10" ht="19.5" customHeight="1">
      <c r="A5" s="15" t="s">
        <v>68</v>
      </c>
      <c r="B5" s="87"/>
      <c r="C5" s="16"/>
      <c r="D5" s="92" t="s">
        <v>69</v>
      </c>
      <c r="E5" s="93" t="s">
        <v>105</v>
      </c>
      <c r="F5" s="89"/>
      <c r="G5" s="89"/>
      <c r="H5" s="90"/>
      <c r="I5" s="90"/>
      <c r="J5" s="91"/>
    </row>
    <row r="6" spans="1:10" ht="15" customHeight="1">
      <c r="A6" s="94" t="s">
        <v>80</v>
      </c>
      <c r="B6" s="94" t="s">
        <v>81</v>
      </c>
      <c r="C6" s="95" t="s">
        <v>82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20</v>
      </c>
      <c r="B7" s="100" t="s">
        <v>20</v>
      </c>
      <c r="C7" s="100" t="s">
        <v>20</v>
      </c>
      <c r="D7" s="101" t="s">
        <v>20</v>
      </c>
      <c r="E7" s="101" t="s">
        <v>60</v>
      </c>
      <c r="F7" s="102">
        <f>SUM(G7:J7)</f>
        <v>4897348</v>
      </c>
      <c r="G7" s="103">
        <v>4897348</v>
      </c>
      <c r="H7" s="103">
        <v>0</v>
      </c>
      <c r="I7" s="103"/>
      <c r="J7" s="104"/>
    </row>
    <row r="8" spans="1:10" ht="19.5" customHeight="1">
      <c r="A8" s="100" t="s">
        <v>20</v>
      </c>
      <c r="B8" s="100" t="s">
        <v>20</v>
      </c>
      <c r="C8" s="100" t="s">
        <v>20</v>
      </c>
      <c r="D8" s="101" t="s">
        <v>20</v>
      </c>
      <c r="E8" s="101" t="s">
        <v>0</v>
      </c>
      <c r="F8" s="102">
        <f>SUM(G8:J8)</f>
        <v>4897348</v>
      </c>
      <c r="G8" s="103">
        <v>4897348</v>
      </c>
      <c r="H8" s="103">
        <v>0</v>
      </c>
      <c r="I8" s="103"/>
      <c r="J8" s="104"/>
    </row>
    <row r="9" spans="1:10" ht="19.5" customHeight="1">
      <c r="A9" s="100" t="s">
        <v>20</v>
      </c>
      <c r="B9" s="100" t="s">
        <v>20</v>
      </c>
      <c r="C9" s="100" t="s">
        <v>20</v>
      </c>
      <c r="D9" s="101" t="s">
        <v>83</v>
      </c>
      <c r="E9" s="101" t="s">
        <v>84</v>
      </c>
      <c r="F9" s="102">
        <f>SUM(G9:J9)</f>
        <v>4897348</v>
      </c>
      <c r="G9" s="103">
        <v>4897348</v>
      </c>
      <c r="H9" s="103">
        <v>0</v>
      </c>
      <c r="I9" s="103"/>
      <c r="J9" s="104"/>
    </row>
    <row r="10" spans="1:10" ht="19.5" customHeight="1">
      <c r="A10" s="100" t="s">
        <v>85</v>
      </c>
      <c r="B10" s="100" t="s">
        <v>86</v>
      </c>
      <c r="C10" s="100" t="s">
        <v>87</v>
      </c>
      <c r="D10" s="101" t="s">
        <v>88</v>
      </c>
      <c r="E10" s="101" t="s">
        <v>89</v>
      </c>
      <c r="F10" s="102">
        <f>SUM(G10:J10)</f>
        <v>3804843</v>
      </c>
      <c r="G10" s="103">
        <v>3804843</v>
      </c>
      <c r="H10" s="103">
        <v>0</v>
      </c>
      <c r="I10" s="103"/>
      <c r="J10" s="104"/>
    </row>
    <row r="11" spans="1:10" ht="19.5" customHeight="1">
      <c r="A11" s="100" t="s">
        <v>90</v>
      </c>
      <c r="B11" s="100" t="s">
        <v>91</v>
      </c>
      <c r="C11" s="100" t="s">
        <v>91</v>
      </c>
      <c r="D11" s="101" t="s">
        <v>88</v>
      </c>
      <c r="E11" s="101" t="s">
        <v>92</v>
      </c>
      <c r="F11" s="102">
        <f>SUM(G11:J11)</f>
        <v>497834</v>
      </c>
      <c r="G11" s="103">
        <v>497834</v>
      </c>
      <c r="H11" s="103">
        <v>0</v>
      </c>
      <c r="I11" s="103"/>
      <c r="J11" s="104"/>
    </row>
    <row r="12" spans="1:10" ht="19.5" customHeight="1">
      <c r="A12" s="100" t="s">
        <v>93</v>
      </c>
      <c r="B12" s="100" t="s">
        <v>94</v>
      </c>
      <c r="C12" s="100" t="s">
        <v>86</v>
      </c>
      <c r="D12" s="101" t="s">
        <v>88</v>
      </c>
      <c r="E12" s="101" t="s">
        <v>95</v>
      </c>
      <c r="F12" s="102">
        <f>SUM(G12:J12)</f>
        <v>221292</v>
      </c>
      <c r="G12" s="103">
        <v>221292</v>
      </c>
      <c r="H12" s="103">
        <v>0</v>
      </c>
      <c r="I12" s="103"/>
      <c r="J12" s="104"/>
    </row>
    <row r="13" spans="1:10" ht="19.5" customHeight="1">
      <c r="A13" s="100" t="s">
        <v>96</v>
      </c>
      <c r="B13" s="100" t="s">
        <v>86</v>
      </c>
      <c r="C13" s="100" t="s">
        <v>97</v>
      </c>
      <c r="D13" s="101" t="s">
        <v>88</v>
      </c>
      <c r="E13" s="101" t="s">
        <v>98</v>
      </c>
      <c r="F13" s="102">
        <f>SUM(G13:J13)</f>
        <v>373379</v>
      </c>
      <c r="G13" s="103">
        <v>373379</v>
      </c>
      <c r="H13" s="103">
        <v>0</v>
      </c>
      <c r="I13" s="103"/>
      <c r="J13" s="10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106</v>
      </c>
    </row>
    <row r="2" spans="1:8" ht="20.25" customHeight="1">
      <c r="A2" s="11" t="s">
        <v>107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7"/>
      <c r="E4" s="87"/>
      <c r="F4" s="87"/>
      <c r="G4" s="87"/>
      <c r="H4" s="16"/>
    </row>
    <row r="5" spans="1:8" ht="34.5" customHeight="1">
      <c r="A5" s="17" t="s">
        <v>9</v>
      </c>
      <c r="B5" s="105" t="s">
        <v>10</v>
      </c>
      <c r="C5" s="17" t="s">
        <v>9</v>
      </c>
      <c r="D5" s="18" t="s">
        <v>60</v>
      </c>
      <c r="E5" s="105" t="s">
        <v>108</v>
      </c>
      <c r="F5" s="19" t="s">
        <v>109</v>
      </c>
      <c r="G5" s="18" t="s">
        <v>110</v>
      </c>
      <c r="H5" s="106" t="s">
        <v>111</v>
      </c>
    </row>
    <row r="6" spans="1:8" ht="20.25" customHeight="1">
      <c r="A6" s="107" t="s">
        <v>112</v>
      </c>
      <c r="B6" s="108">
        <f>SUM(B7:B9)</f>
        <v>4897348</v>
      </c>
      <c r="C6" s="109" t="s">
        <v>113</v>
      </c>
      <c r="D6" s="108">
        <f>SUM(E6,F6,G6,H6)</f>
        <v>4897348</v>
      </c>
      <c r="E6" s="108">
        <f>SUM(E7:E34)</f>
        <v>4897348</v>
      </c>
      <c r="F6" s="108">
        <f>SUM(F7:F34)</f>
        <v>0</v>
      </c>
      <c r="G6" s="108">
        <f>SUM(G7:G34)</f>
        <v>0</v>
      </c>
      <c r="H6" s="108">
        <f>SUM(H7:H34)</f>
        <v>0</v>
      </c>
    </row>
    <row r="7" spans="1:8" ht="20.25" customHeight="1">
      <c r="A7" s="107" t="s">
        <v>114</v>
      </c>
      <c r="B7" s="108">
        <v>4897348</v>
      </c>
      <c r="C7" s="109" t="s">
        <v>115</v>
      </c>
      <c r="D7" s="26">
        <f aca="true" t="shared" si="0" ref="D7:D35">SUM(E7:H7)</f>
        <v>0</v>
      </c>
      <c r="E7" s="108">
        <v>0</v>
      </c>
      <c r="F7" s="108">
        <v>0</v>
      </c>
      <c r="G7" s="110">
        <v>0</v>
      </c>
      <c r="H7" s="108">
        <v>0</v>
      </c>
    </row>
    <row r="8" spans="1:8" ht="20.25" customHeight="1">
      <c r="A8" s="107" t="s">
        <v>116</v>
      </c>
      <c r="B8" s="111">
        <v>0</v>
      </c>
      <c r="C8" s="109" t="s">
        <v>117</v>
      </c>
      <c r="D8" s="26">
        <f t="shared" si="0"/>
        <v>0</v>
      </c>
      <c r="E8" s="111">
        <v>0</v>
      </c>
      <c r="F8" s="111">
        <v>0</v>
      </c>
      <c r="G8" s="110">
        <v>0</v>
      </c>
      <c r="H8" s="111">
        <v>0</v>
      </c>
    </row>
    <row r="9" spans="1:8" ht="20.25" customHeight="1">
      <c r="A9" s="107" t="s">
        <v>118</v>
      </c>
      <c r="B9" s="25">
        <v>0</v>
      </c>
      <c r="C9" s="109" t="s">
        <v>119</v>
      </c>
      <c r="D9" s="26">
        <f t="shared" si="0"/>
        <v>0</v>
      </c>
      <c r="E9" s="111">
        <v>0</v>
      </c>
      <c r="F9" s="111">
        <v>0</v>
      </c>
      <c r="G9" s="110">
        <v>0</v>
      </c>
      <c r="H9" s="111">
        <v>0</v>
      </c>
    </row>
    <row r="10" spans="1:8" ht="20.25" customHeight="1">
      <c r="A10" s="107" t="s">
        <v>120</v>
      </c>
      <c r="B10" s="112">
        <f>SUM(B11:B14)</f>
        <v>0</v>
      </c>
      <c r="C10" s="109" t="s">
        <v>121</v>
      </c>
      <c r="D10" s="26">
        <f t="shared" si="0"/>
        <v>0</v>
      </c>
      <c r="E10" s="111">
        <v>0</v>
      </c>
      <c r="F10" s="111">
        <v>0</v>
      </c>
      <c r="G10" s="110">
        <v>0</v>
      </c>
      <c r="H10" s="111">
        <v>0</v>
      </c>
    </row>
    <row r="11" spans="1:8" ht="20.25" customHeight="1">
      <c r="A11" s="107" t="s">
        <v>114</v>
      </c>
      <c r="B11" s="111">
        <v>0</v>
      </c>
      <c r="C11" s="109" t="s">
        <v>122</v>
      </c>
      <c r="D11" s="26">
        <f t="shared" si="0"/>
        <v>3804843</v>
      </c>
      <c r="E11" s="111">
        <v>3804843</v>
      </c>
      <c r="F11" s="111">
        <v>0</v>
      </c>
      <c r="G11" s="110">
        <v>0</v>
      </c>
      <c r="H11" s="111">
        <v>0</v>
      </c>
    </row>
    <row r="12" spans="1:8" ht="20.25" customHeight="1">
      <c r="A12" s="107" t="s">
        <v>116</v>
      </c>
      <c r="B12" s="111">
        <v>0</v>
      </c>
      <c r="C12" s="109" t="s">
        <v>123</v>
      </c>
      <c r="D12" s="26">
        <f t="shared" si="0"/>
        <v>0</v>
      </c>
      <c r="E12" s="111">
        <v>0</v>
      </c>
      <c r="F12" s="111">
        <v>0</v>
      </c>
      <c r="G12" s="110">
        <v>0</v>
      </c>
      <c r="H12" s="111">
        <v>0</v>
      </c>
    </row>
    <row r="13" spans="1:8" ht="20.25" customHeight="1">
      <c r="A13" s="107" t="s">
        <v>118</v>
      </c>
      <c r="B13" s="111">
        <v>0</v>
      </c>
      <c r="C13" s="109" t="s">
        <v>124</v>
      </c>
      <c r="D13" s="26">
        <f t="shared" si="0"/>
        <v>0</v>
      </c>
      <c r="E13" s="111">
        <v>0</v>
      </c>
      <c r="F13" s="111">
        <v>0</v>
      </c>
      <c r="G13" s="110">
        <v>0</v>
      </c>
      <c r="H13" s="111">
        <v>0</v>
      </c>
    </row>
    <row r="14" spans="1:8" ht="20.25" customHeight="1">
      <c r="A14" s="107" t="s">
        <v>125</v>
      </c>
      <c r="B14" s="25"/>
      <c r="C14" s="109" t="s">
        <v>126</v>
      </c>
      <c r="D14" s="26">
        <f t="shared" si="0"/>
        <v>497834</v>
      </c>
      <c r="E14" s="111">
        <v>497834</v>
      </c>
      <c r="F14" s="111">
        <v>0</v>
      </c>
      <c r="G14" s="110">
        <v>0</v>
      </c>
      <c r="H14" s="111">
        <v>0</v>
      </c>
    </row>
    <row r="15" spans="1:8" ht="20.25" customHeight="1">
      <c r="A15" s="23"/>
      <c r="B15" s="113"/>
      <c r="C15" s="114" t="s">
        <v>127</v>
      </c>
      <c r="D15" s="26">
        <f t="shared" si="0"/>
        <v>0</v>
      </c>
      <c r="E15" s="111">
        <v>0</v>
      </c>
      <c r="F15" s="111">
        <v>0</v>
      </c>
      <c r="G15" s="110">
        <v>0</v>
      </c>
      <c r="H15" s="111">
        <v>0</v>
      </c>
    </row>
    <row r="16" spans="1:8" ht="20.25" customHeight="1">
      <c r="A16" s="23"/>
      <c r="B16" s="25"/>
      <c r="C16" s="114" t="s">
        <v>128</v>
      </c>
      <c r="D16" s="26">
        <f t="shared" si="0"/>
        <v>221292</v>
      </c>
      <c r="E16" s="111">
        <v>221292</v>
      </c>
      <c r="F16" s="111">
        <v>0</v>
      </c>
      <c r="G16" s="110">
        <v>0</v>
      </c>
      <c r="H16" s="111">
        <v>0</v>
      </c>
    </row>
    <row r="17" spans="1:8" ht="20.25" customHeight="1">
      <c r="A17" s="23"/>
      <c r="B17" s="25"/>
      <c r="C17" s="114" t="s">
        <v>129</v>
      </c>
      <c r="D17" s="26">
        <f t="shared" si="0"/>
        <v>0</v>
      </c>
      <c r="E17" s="111">
        <v>0</v>
      </c>
      <c r="F17" s="111">
        <v>0</v>
      </c>
      <c r="G17" s="110">
        <v>0</v>
      </c>
      <c r="H17" s="111">
        <v>0</v>
      </c>
    </row>
    <row r="18" spans="1:8" ht="20.25" customHeight="1">
      <c r="A18" s="23"/>
      <c r="B18" s="25"/>
      <c r="C18" s="114" t="s">
        <v>130</v>
      </c>
      <c r="D18" s="26">
        <f t="shared" si="0"/>
        <v>0</v>
      </c>
      <c r="E18" s="111">
        <v>0</v>
      </c>
      <c r="F18" s="111">
        <v>0</v>
      </c>
      <c r="G18" s="110">
        <v>0</v>
      </c>
      <c r="H18" s="111">
        <v>0</v>
      </c>
    </row>
    <row r="19" spans="1:8" ht="20.25" customHeight="1">
      <c r="A19" s="23"/>
      <c r="B19" s="25"/>
      <c r="C19" s="114" t="s">
        <v>131</v>
      </c>
      <c r="D19" s="26">
        <f t="shared" si="0"/>
        <v>0</v>
      </c>
      <c r="E19" s="111">
        <v>0</v>
      </c>
      <c r="F19" s="111">
        <v>0</v>
      </c>
      <c r="G19" s="110">
        <v>0</v>
      </c>
      <c r="H19" s="111">
        <v>0</v>
      </c>
    </row>
    <row r="20" spans="1:8" ht="20.25" customHeight="1">
      <c r="A20" s="23"/>
      <c r="B20" s="25"/>
      <c r="C20" s="114" t="s">
        <v>132</v>
      </c>
      <c r="D20" s="26">
        <f t="shared" si="0"/>
        <v>0</v>
      </c>
      <c r="E20" s="111">
        <v>0</v>
      </c>
      <c r="F20" s="111">
        <v>0</v>
      </c>
      <c r="G20" s="110">
        <v>0</v>
      </c>
      <c r="H20" s="111">
        <v>0</v>
      </c>
    </row>
    <row r="21" spans="1:8" ht="20.25" customHeight="1">
      <c r="A21" s="23"/>
      <c r="B21" s="25"/>
      <c r="C21" s="114" t="s">
        <v>133</v>
      </c>
      <c r="D21" s="26">
        <f t="shared" si="0"/>
        <v>0</v>
      </c>
      <c r="E21" s="111">
        <v>0</v>
      </c>
      <c r="F21" s="111">
        <v>0</v>
      </c>
      <c r="G21" s="110">
        <v>0</v>
      </c>
      <c r="H21" s="111">
        <v>0</v>
      </c>
    </row>
    <row r="22" spans="1:8" ht="20.25" customHeight="1">
      <c r="A22" s="23"/>
      <c r="B22" s="25"/>
      <c r="C22" s="114" t="s">
        <v>134</v>
      </c>
      <c r="D22" s="26">
        <f t="shared" si="0"/>
        <v>0</v>
      </c>
      <c r="E22" s="111">
        <v>0</v>
      </c>
      <c r="F22" s="111">
        <v>0</v>
      </c>
      <c r="G22" s="110">
        <v>0</v>
      </c>
      <c r="H22" s="111">
        <v>0</v>
      </c>
    </row>
    <row r="23" spans="1:8" ht="20.25" customHeight="1">
      <c r="A23" s="23"/>
      <c r="B23" s="25"/>
      <c r="C23" s="114" t="s">
        <v>135</v>
      </c>
      <c r="D23" s="26">
        <f t="shared" si="0"/>
        <v>0</v>
      </c>
      <c r="E23" s="111">
        <v>0</v>
      </c>
      <c r="F23" s="111">
        <v>0</v>
      </c>
      <c r="G23" s="110">
        <v>0</v>
      </c>
      <c r="H23" s="111">
        <v>0</v>
      </c>
    </row>
    <row r="24" spans="1:8" ht="20.25" customHeight="1">
      <c r="A24" s="23"/>
      <c r="B24" s="25"/>
      <c r="C24" s="114" t="s">
        <v>136</v>
      </c>
      <c r="D24" s="26">
        <f t="shared" si="0"/>
        <v>0</v>
      </c>
      <c r="E24" s="111">
        <v>0</v>
      </c>
      <c r="F24" s="111">
        <v>0</v>
      </c>
      <c r="G24" s="110">
        <v>0</v>
      </c>
      <c r="H24" s="111">
        <v>0</v>
      </c>
    </row>
    <row r="25" spans="1:8" ht="20.25" customHeight="1">
      <c r="A25" s="23"/>
      <c r="B25" s="25"/>
      <c r="C25" s="114" t="s">
        <v>137</v>
      </c>
      <c r="D25" s="26">
        <f t="shared" si="0"/>
        <v>0</v>
      </c>
      <c r="E25" s="111">
        <v>0</v>
      </c>
      <c r="F25" s="111">
        <v>0</v>
      </c>
      <c r="G25" s="110">
        <v>0</v>
      </c>
      <c r="H25" s="111">
        <v>0</v>
      </c>
    </row>
    <row r="26" spans="1:8" ht="20.25" customHeight="1">
      <c r="A26" s="20"/>
      <c r="B26" s="25"/>
      <c r="C26" s="114" t="s">
        <v>138</v>
      </c>
      <c r="D26" s="26">
        <f t="shared" si="0"/>
        <v>373379</v>
      </c>
      <c r="E26" s="111">
        <v>373379</v>
      </c>
      <c r="F26" s="111">
        <v>0</v>
      </c>
      <c r="G26" s="110">
        <v>0</v>
      </c>
      <c r="H26" s="111">
        <v>0</v>
      </c>
    </row>
    <row r="27" spans="1:8" ht="20.25" customHeight="1">
      <c r="A27" s="20"/>
      <c r="B27" s="25"/>
      <c r="C27" s="114" t="s">
        <v>139</v>
      </c>
      <c r="D27" s="26">
        <f t="shared" si="0"/>
        <v>0</v>
      </c>
      <c r="E27" s="111">
        <v>0</v>
      </c>
      <c r="F27" s="111">
        <v>0</v>
      </c>
      <c r="G27" s="110">
        <v>0</v>
      </c>
      <c r="H27" s="111">
        <v>0</v>
      </c>
    </row>
    <row r="28" spans="1:8" ht="20.25" customHeight="1">
      <c r="A28" s="20"/>
      <c r="B28" s="25"/>
      <c r="C28" s="114" t="s">
        <v>140</v>
      </c>
      <c r="D28" s="26">
        <f t="shared" si="0"/>
        <v>0</v>
      </c>
      <c r="E28" s="111">
        <v>0</v>
      </c>
      <c r="F28" s="111">
        <v>0</v>
      </c>
      <c r="G28" s="110">
        <v>0</v>
      </c>
      <c r="H28" s="111">
        <v>0</v>
      </c>
    </row>
    <row r="29" spans="1:8" ht="20.25" customHeight="1">
      <c r="A29" s="20"/>
      <c r="B29" s="25"/>
      <c r="C29" s="114" t="s">
        <v>141</v>
      </c>
      <c r="D29" s="26">
        <f t="shared" si="0"/>
        <v>0</v>
      </c>
      <c r="E29" s="111">
        <v>0</v>
      </c>
      <c r="F29" s="111">
        <v>0</v>
      </c>
      <c r="G29" s="110">
        <v>0</v>
      </c>
      <c r="H29" s="111">
        <v>0</v>
      </c>
    </row>
    <row r="30" spans="1:8" ht="20.25" customHeight="1">
      <c r="A30" s="20"/>
      <c r="B30" s="25"/>
      <c r="C30" s="114" t="s">
        <v>142</v>
      </c>
      <c r="D30" s="26">
        <f t="shared" si="0"/>
        <v>0</v>
      </c>
      <c r="E30" s="111">
        <v>0</v>
      </c>
      <c r="F30" s="111">
        <v>0</v>
      </c>
      <c r="G30" s="110">
        <v>0</v>
      </c>
      <c r="H30" s="111">
        <v>0</v>
      </c>
    </row>
    <row r="31" spans="1:8" ht="20.25" customHeight="1">
      <c r="A31" s="20"/>
      <c r="B31" s="25"/>
      <c r="C31" s="114" t="s">
        <v>143</v>
      </c>
      <c r="D31" s="26">
        <f t="shared" si="0"/>
        <v>0</v>
      </c>
      <c r="E31" s="111">
        <v>0</v>
      </c>
      <c r="F31" s="111">
        <v>0</v>
      </c>
      <c r="G31" s="110">
        <v>0</v>
      </c>
      <c r="H31" s="111">
        <v>0</v>
      </c>
    </row>
    <row r="32" spans="1:8" ht="20.25" customHeight="1">
      <c r="A32" s="20"/>
      <c r="B32" s="25"/>
      <c r="C32" s="114" t="s">
        <v>144</v>
      </c>
      <c r="D32" s="26">
        <f t="shared" si="0"/>
        <v>0</v>
      </c>
      <c r="E32" s="111">
        <v>0</v>
      </c>
      <c r="F32" s="111">
        <v>0</v>
      </c>
      <c r="G32" s="110">
        <v>0</v>
      </c>
      <c r="H32" s="111">
        <v>0</v>
      </c>
    </row>
    <row r="33" spans="1:8" ht="20.25" customHeight="1">
      <c r="A33" s="20"/>
      <c r="B33" s="25"/>
      <c r="C33" s="114" t="s">
        <v>145</v>
      </c>
      <c r="D33" s="26">
        <f t="shared" si="0"/>
        <v>0</v>
      </c>
      <c r="E33" s="111">
        <v>0</v>
      </c>
      <c r="F33" s="111">
        <v>0</v>
      </c>
      <c r="G33" s="110">
        <v>0</v>
      </c>
      <c r="H33" s="111">
        <v>0</v>
      </c>
    </row>
    <row r="34" spans="1:8" ht="20.25" customHeight="1">
      <c r="A34" s="20"/>
      <c r="B34" s="25"/>
      <c r="C34" s="114" t="s">
        <v>146</v>
      </c>
      <c r="D34" s="26">
        <f t="shared" si="0"/>
        <v>0</v>
      </c>
      <c r="E34" s="115">
        <v>0</v>
      </c>
      <c r="F34" s="115">
        <v>0</v>
      </c>
      <c r="G34" s="116">
        <v>0</v>
      </c>
      <c r="H34" s="115">
        <v>0</v>
      </c>
    </row>
    <row r="35" spans="1:8" ht="20.25" customHeight="1">
      <c r="A35" s="27"/>
      <c r="B35" s="28"/>
      <c r="C35" s="114" t="s">
        <v>147</v>
      </c>
      <c r="D35" s="26">
        <f t="shared" si="0"/>
        <v>0</v>
      </c>
      <c r="E35" s="117">
        <v>0</v>
      </c>
      <c r="F35" s="117">
        <v>0</v>
      </c>
      <c r="G35" s="118">
        <v>0</v>
      </c>
      <c r="H35" s="119">
        <v>0</v>
      </c>
    </row>
    <row r="36" spans="1:8" ht="20.25" customHeight="1">
      <c r="A36" s="27"/>
      <c r="B36" s="28"/>
      <c r="C36" s="114" t="s">
        <v>148</v>
      </c>
      <c r="D36" s="120"/>
      <c r="E36" s="121"/>
      <c r="F36" s="121"/>
      <c r="G36" s="122"/>
      <c r="H36" s="123"/>
    </row>
    <row r="37" spans="1:8" ht="20.25" customHeight="1">
      <c r="A37" s="27"/>
      <c r="B37" s="28"/>
      <c r="C37" s="114"/>
      <c r="D37" s="120"/>
      <c r="E37" s="26"/>
      <c r="F37" s="26" t="s">
        <v>20</v>
      </c>
      <c r="G37" s="26"/>
      <c r="H37" s="26"/>
    </row>
    <row r="38" spans="1:8" ht="20.25" customHeight="1">
      <c r="A38" s="20"/>
      <c r="B38" s="25"/>
      <c r="C38" s="22" t="s">
        <v>149</v>
      </c>
      <c r="D38" s="26">
        <f>SUM(E38:H38)</f>
        <v>0</v>
      </c>
      <c r="E38" s="124"/>
      <c r="F38" s="124"/>
      <c r="G38" s="125" t="s">
        <v>20</v>
      </c>
      <c r="H38" s="126"/>
    </row>
    <row r="39" spans="1:8" ht="20.25" customHeight="1">
      <c r="A39" s="20"/>
      <c r="B39" s="28"/>
      <c r="C39" s="22"/>
      <c r="D39" s="26"/>
      <c r="E39" s="127"/>
      <c r="F39" s="127"/>
      <c r="G39" s="128" t="s">
        <v>20</v>
      </c>
      <c r="H39" s="129"/>
    </row>
    <row r="40" spans="1:8" ht="20.25" customHeight="1">
      <c r="A40" s="27" t="s">
        <v>55</v>
      </c>
      <c r="B40" s="30">
        <f>SUM(B6,B10)</f>
        <v>4897348</v>
      </c>
      <c r="C40" s="29" t="s">
        <v>56</v>
      </c>
      <c r="D40" s="26">
        <f>SUM(E40:H40)</f>
        <v>4897348</v>
      </c>
      <c r="E40" s="30">
        <f>SUM(E7:E38)</f>
        <v>4897348</v>
      </c>
      <c r="F40" s="30">
        <f>SUM(F7:F38)</f>
        <v>0</v>
      </c>
      <c r="G40" s="30">
        <f>SUM(G7:G38)</f>
        <v>0</v>
      </c>
      <c r="H40" s="130">
        <f>SUM(H7:H38)</f>
        <v>0</v>
      </c>
    </row>
    <row r="41" spans="1:8" ht="20.25" customHeight="1">
      <c r="A41" s="31"/>
      <c r="B41" s="131"/>
      <c r="C41" s="33"/>
      <c r="D41" s="33"/>
      <c r="E41" s="33"/>
      <c r="F41" s="33"/>
      <c r="G41" s="33" t="s">
        <v>20</v>
      </c>
      <c r="H41" s="9"/>
    </row>
    <row r="42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132" t="s">
        <v>150</v>
      </c>
    </row>
    <row r="2" spans="1:35" s="1" customFormat="1" ht="19.5" customHeight="1">
      <c r="A2" s="11" t="s">
        <v>151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0"/>
      <c r="C3" s="40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132" t="s">
        <v>6</v>
      </c>
    </row>
    <row r="4" spans="1:35" ht="19.5" customHeight="1">
      <c r="A4" s="44" t="s">
        <v>59</v>
      </c>
      <c r="B4" s="45"/>
      <c r="C4" s="134"/>
      <c r="D4" s="46"/>
      <c r="E4" s="135" t="s">
        <v>152</v>
      </c>
      <c r="F4" s="49" t="s">
        <v>153</v>
      </c>
      <c r="G4" s="50"/>
      <c r="H4" s="50"/>
      <c r="I4" s="50"/>
      <c r="J4" s="50"/>
      <c r="K4" s="50"/>
      <c r="L4" s="50"/>
      <c r="M4" s="50"/>
      <c r="N4" s="50"/>
      <c r="O4" s="51"/>
      <c r="P4" s="49" t="s">
        <v>154</v>
      </c>
      <c r="Q4" s="50"/>
      <c r="R4" s="50"/>
      <c r="S4" s="50"/>
      <c r="T4" s="50"/>
      <c r="U4" s="50"/>
      <c r="V4" s="50"/>
      <c r="W4" s="50"/>
      <c r="X4" s="50"/>
      <c r="Y4" s="51"/>
      <c r="Z4" s="49" t="s">
        <v>155</v>
      </c>
      <c r="AA4" s="50"/>
      <c r="AB4" s="50"/>
      <c r="AC4" s="50"/>
      <c r="AD4" s="50"/>
      <c r="AE4" s="50"/>
      <c r="AF4" s="50"/>
      <c r="AG4" s="50"/>
      <c r="AH4" s="50"/>
      <c r="AI4" s="51"/>
    </row>
    <row r="5" spans="1:35" ht="21" customHeight="1">
      <c r="A5" s="44" t="s">
        <v>68</v>
      </c>
      <c r="B5" s="45"/>
      <c r="C5" s="136" t="s">
        <v>69</v>
      </c>
      <c r="D5" s="57" t="s">
        <v>70</v>
      </c>
      <c r="E5" s="48"/>
      <c r="F5" s="136" t="s">
        <v>60</v>
      </c>
      <c r="G5" s="136" t="s">
        <v>156</v>
      </c>
      <c r="H5" s="136"/>
      <c r="I5" s="136"/>
      <c r="J5" s="136" t="s">
        <v>157</v>
      </c>
      <c r="K5" s="136"/>
      <c r="L5" s="136"/>
      <c r="M5" s="136" t="s">
        <v>158</v>
      </c>
      <c r="N5" s="136"/>
      <c r="O5" s="136"/>
      <c r="P5" s="136" t="s">
        <v>60</v>
      </c>
      <c r="Q5" s="136" t="s">
        <v>156</v>
      </c>
      <c r="R5" s="136"/>
      <c r="S5" s="136"/>
      <c r="T5" s="136" t="s">
        <v>157</v>
      </c>
      <c r="U5" s="136"/>
      <c r="V5" s="136"/>
      <c r="W5" s="136" t="s">
        <v>158</v>
      </c>
      <c r="X5" s="136"/>
      <c r="Y5" s="136"/>
      <c r="Z5" s="136" t="s">
        <v>60</v>
      </c>
      <c r="AA5" s="136" t="s">
        <v>156</v>
      </c>
      <c r="AB5" s="136"/>
      <c r="AC5" s="136"/>
      <c r="AD5" s="136" t="s">
        <v>157</v>
      </c>
      <c r="AE5" s="136"/>
      <c r="AF5" s="136"/>
      <c r="AG5" s="136" t="s">
        <v>158</v>
      </c>
      <c r="AH5" s="136"/>
      <c r="AI5" s="136"/>
    </row>
    <row r="6" spans="1:35" ht="30.75" customHeight="1">
      <c r="A6" s="63" t="s">
        <v>80</v>
      </c>
      <c r="B6" s="137" t="s">
        <v>81</v>
      </c>
      <c r="C6" s="136"/>
      <c r="D6" s="138"/>
      <c r="E6" s="68"/>
      <c r="F6" s="136"/>
      <c r="G6" s="136" t="s">
        <v>75</v>
      </c>
      <c r="H6" s="136" t="s">
        <v>101</v>
      </c>
      <c r="I6" s="136" t="s">
        <v>102</v>
      </c>
      <c r="J6" s="136" t="s">
        <v>75</v>
      </c>
      <c r="K6" s="136" t="s">
        <v>101</v>
      </c>
      <c r="L6" s="136" t="s">
        <v>102</v>
      </c>
      <c r="M6" s="136" t="s">
        <v>75</v>
      </c>
      <c r="N6" s="136" t="s">
        <v>101</v>
      </c>
      <c r="O6" s="136" t="s">
        <v>102</v>
      </c>
      <c r="P6" s="136"/>
      <c r="Q6" s="136" t="s">
        <v>75</v>
      </c>
      <c r="R6" s="136" t="s">
        <v>101</v>
      </c>
      <c r="S6" s="136" t="s">
        <v>102</v>
      </c>
      <c r="T6" s="136" t="s">
        <v>75</v>
      </c>
      <c r="U6" s="136" t="s">
        <v>101</v>
      </c>
      <c r="V6" s="136" t="s">
        <v>102</v>
      </c>
      <c r="W6" s="136" t="s">
        <v>75</v>
      </c>
      <c r="X6" s="136" t="s">
        <v>101</v>
      </c>
      <c r="Y6" s="136" t="s">
        <v>102</v>
      </c>
      <c r="Z6" s="136"/>
      <c r="AA6" s="136" t="s">
        <v>75</v>
      </c>
      <c r="AB6" s="136" t="s">
        <v>101</v>
      </c>
      <c r="AC6" s="136" t="s">
        <v>102</v>
      </c>
      <c r="AD6" s="136" t="s">
        <v>75</v>
      </c>
      <c r="AE6" s="136" t="s">
        <v>101</v>
      </c>
      <c r="AF6" s="136" t="s">
        <v>102</v>
      </c>
      <c r="AG6" s="136" t="s">
        <v>75</v>
      </c>
      <c r="AH6" s="136" t="s">
        <v>101</v>
      </c>
      <c r="AI6" s="136" t="s">
        <v>102</v>
      </c>
    </row>
    <row r="7" spans="1:35" ht="19.5" customHeight="1">
      <c r="A7" s="139" t="s">
        <v>20</v>
      </c>
      <c r="B7" s="139" t="s">
        <v>20</v>
      </c>
      <c r="C7" s="139" t="s">
        <v>20</v>
      </c>
      <c r="D7" s="139" t="s">
        <v>60</v>
      </c>
      <c r="E7" s="79">
        <f>SUM(F7,P7,Z7)</f>
        <v>4897348</v>
      </c>
      <c r="F7" s="79">
        <f>SUM(G7,J7,M7)</f>
        <v>4897348</v>
      </c>
      <c r="G7" s="79">
        <f>SUM(H7,I7)</f>
        <v>4897348</v>
      </c>
      <c r="H7" s="79">
        <v>4897348</v>
      </c>
      <c r="I7" s="79">
        <v>0</v>
      </c>
      <c r="J7" s="79">
        <f>SUM(K7,L7)</f>
        <v>0</v>
      </c>
      <c r="K7" s="79">
        <v>0</v>
      </c>
      <c r="L7" s="79">
        <v>0</v>
      </c>
      <c r="M7" s="79">
        <f>SUM(N7,O7)</f>
        <v>0</v>
      </c>
      <c r="N7" s="79">
        <v>0</v>
      </c>
      <c r="O7" s="79">
        <v>0</v>
      </c>
      <c r="P7" s="79">
        <f>SUM(Q7,T7,W7)</f>
        <v>0</v>
      </c>
      <c r="Q7" s="79">
        <f>SUM(R7,S7)</f>
        <v>0</v>
      </c>
      <c r="R7" s="79">
        <v>0</v>
      </c>
      <c r="S7" s="79">
        <v>0</v>
      </c>
      <c r="T7" s="79">
        <f>SUM(U7,V7)</f>
        <v>0</v>
      </c>
      <c r="U7" s="79">
        <v>0</v>
      </c>
      <c r="V7" s="79">
        <v>0</v>
      </c>
      <c r="W7" s="79">
        <f>SUM(X7,Y7)</f>
        <v>0</v>
      </c>
      <c r="X7" s="79" t="s">
        <v>20</v>
      </c>
      <c r="Y7" s="79"/>
      <c r="Z7" s="79">
        <f>SUM(AA7,AD7,AG7)</f>
        <v>0</v>
      </c>
      <c r="AA7" s="79">
        <f>SUM(AB7,AC7)</f>
        <v>0</v>
      </c>
      <c r="AB7" s="79">
        <v>0</v>
      </c>
      <c r="AC7" s="79">
        <v>0</v>
      </c>
      <c r="AD7" s="79">
        <f>SUM(AE7,AF7)</f>
        <v>0</v>
      </c>
      <c r="AE7" s="79">
        <v>0</v>
      </c>
      <c r="AF7" s="79">
        <v>0</v>
      </c>
      <c r="AG7" s="79">
        <f>SUM(AH7,AI7)</f>
        <v>0</v>
      </c>
      <c r="AH7" s="79">
        <v>0</v>
      </c>
      <c r="AI7" s="79">
        <v>0</v>
      </c>
    </row>
    <row r="8" spans="1:35" ht="19.5" customHeight="1">
      <c r="A8" s="139" t="s">
        <v>20</v>
      </c>
      <c r="B8" s="139" t="s">
        <v>20</v>
      </c>
      <c r="C8" s="139" t="s">
        <v>20</v>
      </c>
      <c r="D8" s="139" t="s">
        <v>0</v>
      </c>
      <c r="E8" s="79">
        <f>SUM(F8,P8,Z8)</f>
        <v>4897348</v>
      </c>
      <c r="F8" s="79">
        <f>SUM(G8,J8,M8)</f>
        <v>4897348</v>
      </c>
      <c r="G8" s="79">
        <f>SUM(H8,I8)</f>
        <v>4897348</v>
      </c>
      <c r="H8" s="79">
        <v>4897348</v>
      </c>
      <c r="I8" s="79">
        <v>0</v>
      </c>
      <c r="J8" s="79">
        <f>SUM(K8,L8)</f>
        <v>0</v>
      </c>
      <c r="K8" s="79">
        <v>0</v>
      </c>
      <c r="L8" s="79">
        <v>0</v>
      </c>
      <c r="M8" s="79">
        <f>SUM(N8,O8)</f>
        <v>0</v>
      </c>
      <c r="N8" s="79">
        <v>0</v>
      </c>
      <c r="O8" s="79">
        <v>0</v>
      </c>
      <c r="P8" s="79">
        <f>SUM(Q8,T8,W8)</f>
        <v>0</v>
      </c>
      <c r="Q8" s="79">
        <f>SUM(R8,S8)</f>
        <v>0</v>
      </c>
      <c r="R8" s="79">
        <v>0</v>
      </c>
      <c r="S8" s="79">
        <v>0</v>
      </c>
      <c r="T8" s="79">
        <f>SUM(U8,V8)</f>
        <v>0</v>
      </c>
      <c r="U8" s="79">
        <v>0</v>
      </c>
      <c r="V8" s="79">
        <v>0</v>
      </c>
      <c r="W8" s="79">
        <f>SUM(X8,Y8)</f>
        <v>0</v>
      </c>
      <c r="X8" s="79" t="s">
        <v>20</v>
      </c>
      <c r="Y8" s="79"/>
      <c r="Z8" s="79">
        <f>SUM(AA8,AD8,AG8)</f>
        <v>0</v>
      </c>
      <c r="AA8" s="79">
        <f>SUM(AB8,AC8)</f>
        <v>0</v>
      </c>
      <c r="AB8" s="79">
        <v>0</v>
      </c>
      <c r="AC8" s="79">
        <v>0</v>
      </c>
      <c r="AD8" s="79">
        <f>SUM(AE8,AF8)</f>
        <v>0</v>
      </c>
      <c r="AE8" s="79">
        <v>0</v>
      </c>
      <c r="AF8" s="79">
        <v>0</v>
      </c>
      <c r="AG8" s="79">
        <f>SUM(AH8,AI8)</f>
        <v>0</v>
      </c>
      <c r="AH8" s="79">
        <v>0</v>
      </c>
      <c r="AI8" s="79">
        <v>0</v>
      </c>
    </row>
    <row r="9" spans="1:35" ht="19.5" customHeight="1">
      <c r="A9" s="139" t="s">
        <v>20</v>
      </c>
      <c r="B9" s="139" t="s">
        <v>20</v>
      </c>
      <c r="C9" s="139" t="s">
        <v>83</v>
      </c>
      <c r="D9" s="139" t="s">
        <v>84</v>
      </c>
      <c r="E9" s="79">
        <f>SUM(F9,P9,Z9)</f>
        <v>4897348</v>
      </c>
      <c r="F9" s="79">
        <f>SUM(G9,J9,M9)</f>
        <v>4897348</v>
      </c>
      <c r="G9" s="79">
        <f>SUM(H9,I9)</f>
        <v>4897348</v>
      </c>
      <c r="H9" s="79">
        <v>4897348</v>
      </c>
      <c r="I9" s="79">
        <v>0</v>
      </c>
      <c r="J9" s="79">
        <f>SUM(K9,L9)</f>
        <v>0</v>
      </c>
      <c r="K9" s="79">
        <v>0</v>
      </c>
      <c r="L9" s="79">
        <v>0</v>
      </c>
      <c r="M9" s="79">
        <f>SUM(N9,O9)</f>
        <v>0</v>
      </c>
      <c r="N9" s="79">
        <v>0</v>
      </c>
      <c r="O9" s="79">
        <v>0</v>
      </c>
      <c r="P9" s="79">
        <f>SUM(Q9,T9,W9)</f>
        <v>0</v>
      </c>
      <c r="Q9" s="79">
        <f>SUM(R9,S9)</f>
        <v>0</v>
      </c>
      <c r="R9" s="79">
        <v>0</v>
      </c>
      <c r="S9" s="79">
        <v>0</v>
      </c>
      <c r="T9" s="79">
        <f>SUM(U9,V9)</f>
        <v>0</v>
      </c>
      <c r="U9" s="79">
        <v>0</v>
      </c>
      <c r="V9" s="79">
        <v>0</v>
      </c>
      <c r="W9" s="79">
        <f>SUM(X9,Y9)</f>
        <v>0</v>
      </c>
      <c r="X9" s="79" t="s">
        <v>20</v>
      </c>
      <c r="Y9" s="79"/>
      <c r="Z9" s="79">
        <f>SUM(AA9,AD9,AG9)</f>
        <v>0</v>
      </c>
      <c r="AA9" s="79">
        <f>SUM(AB9,AC9)</f>
        <v>0</v>
      </c>
      <c r="AB9" s="79">
        <v>0</v>
      </c>
      <c r="AC9" s="79">
        <v>0</v>
      </c>
      <c r="AD9" s="79">
        <f>SUM(AE9,AF9)</f>
        <v>0</v>
      </c>
      <c r="AE9" s="79">
        <v>0</v>
      </c>
      <c r="AF9" s="79">
        <v>0</v>
      </c>
      <c r="AG9" s="79">
        <f>SUM(AH9,AI9)</f>
        <v>0</v>
      </c>
      <c r="AH9" s="79">
        <v>0</v>
      </c>
      <c r="AI9" s="79">
        <v>0</v>
      </c>
    </row>
    <row r="10" spans="1:35" ht="19.5" customHeight="1">
      <c r="A10" s="139" t="s">
        <v>159</v>
      </c>
      <c r="B10" s="139" t="s">
        <v>20</v>
      </c>
      <c r="C10" s="139" t="s">
        <v>20</v>
      </c>
      <c r="D10" s="139" t="s">
        <v>160</v>
      </c>
      <c r="E10" s="79">
        <f>SUM(F10,P10,Z10)</f>
        <v>4854328</v>
      </c>
      <c r="F10" s="79">
        <f>SUM(G10,J10,M10)</f>
        <v>4854328</v>
      </c>
      <c r="G10" s="79">
        <f>SUM(H10,I10)</f>
        <v>4854328</v>
      </c>
      <c r="H10" s="79">
        <v>4854328</v>
      </c>
      <c r="I10" s="79">
        <v>0</v>
      </c>
      <c r="J10" s="79">
        <f>SUM(K10,L10)</f>
        <v>0</v>
      </c>
      <c r="K10" s="79">
        <v>0</v>
      </c>
      <c r="L10" s="79">
        <v>0</v>
      </c>
      <c r="M10" s="79">
        <f>SUM(N10,O10)</f>
        <v>0</v>
      </c>
      <c r="N10" s="79">
        <v>0</v>
      </c>
      <c r="O10" s="79">
        <v>0</v>
      </c>
      <c r="P10" s="79">
        <f>SUM(Q10,T10,W10)</f>
        <v>0</v>
      </c>
      <c r="Q10" s="79">
        <f>SUM(R10,S10)</f>
        <v>0</v>
      </c>
      <c r="R10" s="79">
        <v>0</v>
      </c>
      <c r="S10" s="79">
        <v>0</v>
      </c>
      <c r="T10" s="79">
        <f>SUM(U10,V10)</f>
        <v>0</v>
      </c>
      <c r="U10" s="79">
        <v>0</v>
      </c>
      <c r="V10" s="79">
        <v>0</v>
      </c>
      <c r="W10" s="79">
        <f>SUM(X10,Y10)</f>
        <v>0</v>
      </c>
      <c r="X10" s="79" t="s">
        <v>20</v>
      </c>
      <c r="Y10" s="79"/>
      <c r="Z10" s="79">
        <f>SUM(AA10,AD10,AG10)</f>
        <v>0</v>
      </c>
      <c r="AA10" s="79">
        <f>SUM(AB10,AC10)</f>
        <v>0</v>
      </c>
      <c r="AB10" s="79">
        <v>0</v>
      </c>
      <c r="AC10" s="79">
        <v>0</v>
      </c>
      <c r="AD10" s="79">
        <f>SUM(AE10,AF10)</f>
        <v>0</v>
      </c>
      <c r="AE10" s="79">
        <v>0</v>
      </c>
      <c r="AF10" s="79">
        <v>0</v>
      </c>
      <c r="AG10" s="79">
        <f>SUM(AH10,AI10)</f>
        <v>0</v>
      </c>
      <c r="AH10" s="79">
        <v>0</v>
      </c>
      <c r="AI10" s="79">
        <v>0</v>
      </c>
    </row>
    <row r="11" spans="1:35" ht="19.5" customHeight="1">
      <c r="A11" s="139" t="s">
        <v>161</v>
      </c>
      <c r="B11" s="139" t="s">
        <v>97</v>
      </c>
      <c r="C11" s="139" t="s">
        <v>88</v>
      </c>
      <c r="D11" s="139" t="s">
        <v>162</v>
      </c>
      <c r="E11" s="79">
        <f>SUM(F11,P11,Z11)</f>
        <v>4295128</v>
      </c>
      <c r="F11" s="79">
        <f>SUM(G11,J11,M11)</f>
        <v>4295128</v>
      </c>
      <c r="G11" s="79">
        <f>SUM(H11,I11)</f>
        <v>4295128</v>
      </c>
      <c r="H11" s="79">
        <v>4295128</v>
      </c>
      <c r="I11" s="79">
        <v>0</v>
      </c>
      <c r="J11" s="79">
        <f>SUM(K11,L11)</f>
        <v>0</v>
      </c>
      <c r="K11" s="79">
        <v>0</v>
      </c>
      <c r="L11" s="79">
        <v>0</v>
      </c>
      <c r="M11" s="79">
        <f>SUM(N11,O11)</f>
        <v>0</v>
      </c>
      <c r="N11" s="79">
        <v>0</v>
      </c>
      <c r="O11" s="79">
        <v>0</v>
      </c>
      <c r="P11" s="79">
        <f>SUM(Q11,T11,W11)</f>
        <v>0</v>
      </c>
      <c r="Q11" s="79">
        <f>SUM(R11,S11)</f>
        <v>0</v>
      </c>
      <c r="R11" s="79">
        <v>0</v>
      </c>
      <c r="S11" s="79">
        <v>0</v>
      </c>
      <c r="T11" s="79">
        <f>SUM(U11,V11)</f>
        <v>0</v>
      </c>
      <c r="U11" s="79">
        <v>0</v>
      </c>
      <c r="V11" s="79">
        <v>0</v>
      </c>
      <c r="W11" s="79">
        <f>SUM(X11,Y11)</f>
        <v>0</v>
      </c>
      <c r="X11" s="79" t="s">
        <v>20</v>
      </c>
      <c r="Y11" s="79"/>
      <c r="Z11" s="79">
        <f>SUM(AA11,AD11,AG11)</f>
        <v>0</v>
      </c>
      <c r="AA11" s="79">
        <f>SUM(AB11,AC11)</f>
        <v>0</v>
      </c>
      <c r="AB11" s="79">
        <v>0</v>
      </c>
      <c r="AC11" s="79">
        <v>0</v>
      </c>
      <c r="AD11" s="79">
        <f>SUM(AE11,AF11)</f>
        <v>0</v>
      </c>
      <c r="AE11" s="79">
        <v>0</v>
      </c>
      <c r="AF11" s="79">
        <v>0</v>
      </c>
      <c r="AG11" s="79">
        <f>SUM(AH11,AI11)</f>
        <v>0</v>
      </c>
      <c r="AH11" s="79">
        <v>0</v>
      </c>
      <c r="AI11" s="79">
        <v>0</v>
      </c>
    </row>
    <row r="12" spans="1:35" ht="19.5" customHeight="1">
      <c r="A12" s="139" t="s">
        <v>161</v>
      </c>
      <c r="B12" s="139" t="s">
        <v>86</v>
      </c>
      <c r="C12" s="139" t="s">
        <v>88</v>
      </c>
      <c r="D12" s="139" t="s">
        <v>163</v>
      </c>
      <c r="E12" s="79">
        <f>SUM(F12,P12,Z12)</f>
        <v>559200</v>
      </c>
      <c r="F12" s="79">
        <f>SUM(G12,J12,M12)</f>
        <v>559200</v>
      </c>
      <c r="G12" s="79">
        <f>SUM(H12,I12)</f>
        <v>559200</v>
      </c>
      <c r="H12" s="79">
        <v>559200</v>
      </c>
      <c r="I12" s="79">
        <v>0</v>
      </c>
      <c r="J12" s="79">
        <f>SUM(K12,L12)</f>
        <v>0</v>
      </c>
      <c r="K12" s="79">
        <v>0</v>
      </c>
      <c r="L12" s="79">
        <v>0</v>
      </c>
      <c r="M12" s="79">
        <f>SUM(N12,O12)</f>
        <v>0</v>
      </c>
      <c r="N12" s="79">
        <v>0</v>
      </c>
      <c r="O12" s="79">
        <v>0</v>
      </c>
      <c r="P12" s="79">
        <f>SUM(Q12,T12,W12)</f>
        <v>0</v>
      </c>
      <c r="Q12" s="79">
        <f>SUM(R12,S12)</f>
        <v>0</v>
      </c>
      <c r="R12" s="79">
        <v>0</v>
      </c>
      <c r="S12" s="79">
        <v>0</v>
      </c>
      <c r="T12" s="79">
        <f>SUM(U12,V12)</f>
        <v>0</v>
      </c>
      <c r="U12" s="79">
        <v>0</v>
      </c>
      <c r="V12" s="79">
        <v>0</v>
      </c>
      <c r="W12" s="79">
        <f>SUM(X12,Y12)</f>
        <v>0</v>
      </c>
      <c r="X12" s="79" t="s">
        <v>20</v>
      </c>
      <c r="Y12" s="79"/>
      <c r="Z12" s="79">
        <f>SUM(AA12,AD12,AG12)</f>
        <v>0</v>
      </c>
      <c r="AA12" s="79">
        <f>SUM(AB12,AC12)</f>
        <v>0</v>
      </c>
      <c r="AB12" s="79">
        <v>0</v>
      </c>
      <c r="AC12" s="79">
        <v>0</v>
      </c>
      <c r="AD12" s="79">
        <f>SUM(AE12,AF12)</f>
        <v>0</v>
      </c>
      <c r="AE12" s="79">
        <v>0</v>
      </c>
      <c r="AF12" s="79">
        <v>0</v>
      </c>
      <c r="AG12" s="79">
        <f>SUM(AH12,AI12)</f>
        <v>0</v>
      </c>
      <c r="AH12" s="79">
        <v>0</v>
      </c>
      <c r="AI12" s="79">
        <v>0</v>
      </c>
    </row>
    <row r="13" spans="1:35" ht="19.5" customHeight="1">
      <c r="A13" s="139" t="s">
        <v>164</v>
      </c>
      <c r="B13" s="139" t="s">
        <v>20</v>
      </c>
      <c r="C13" s="139" t="s">
        <v>20</v>
      </c>
      <c r="D13" s="139" t="s">
        <v>165</v>
      </c>
      <c r="E13" s="79">
        <f>SUM(F13,P13,Z13)</f>
        <v>43020</v>
      </c>
      <c r="F13" s="79">
        <f>SUM(G13,J13,M13)</f>
        <v>43020</v>
      </c>
      <c r="G13" s="79">
        <f>SUM(H13,I13)</f>
        <v>43020</v>
      </c>
      <c r="H13" s="79">
        <v>43020</v>
      </c>
      <c r="I13" s="79">
        <v>0</v>
      </c>
      <c r="J13" s="79">
        <f>SUM(K13,L13)</f>
        <v>0</v>
      </c>
      <c r="K13" s="79">
        <v>0</v>
      </c>
      <c r="L13" s="79">
        <v>0</v>
      </c>
      <c r="M13" s="79">
        <f>SUM(N13,O13)</f>
        <v>0</v>
      </c>
      <c r="N13" s="79">
        <v>0</v>
      </c>
      <c r="O13" s="79">
        <v>0</v>
      </c>
      <c r="P13" s="79">
        <f>SUM(Q13,T13,W13)</f>
        <v>0</v>
      </c>
      <c r="Q13" s="79">
        <f>SUM(R13,S13)</f>
        <v>0</v>
      </c>
      <c r="R13" s="79">
        <v>0</v>
      </c>
      <c r="S13" s="79">
        <v>0</v>
      </c>
      <c r="T13" s="79">
        <f>SUM(U13,V13)</f>
        <v>0</v>
      </c>
      <c r="U13" s="79">
        <v>0</v>
      </c>
      <c r="V13" s="79">
        <v>0</v>
      </c>
      <c r="W13" s="79">
        <f>SUM(X13,Y13)</f>
        <v>0</v>
      </c>
      <c r="X13" s="79" t="s">
        <v>20</v>
      </c>
      <c r="Y13" s="79"/>
      <c r="Z13" s="79">
        <f>SUM(AA13,AD13,AG13)</f>
        <v>0</v>
      </c>
      <c r="AA13" s="79">
        <f>SUM(AB13,AC13)</f>
        <v>0</v>
      </c>
      <c r="AB13" s="79">
        <v>0</v>
      </c>
      <c r="AC13" s="79">
        <v>0</v>
      </c>
      <c r="AD13" s="79">
        <f>SUM(AE13,AF13)</f>
        <v>0</v>
      </c>
      <c r="AE13" s="79">
        <v>0</v>
      </c>
      <c r="AF13" s="79">
        <v>0</v>
      </c>
      <c r="AG13" s="79">
        <f>SUM(AH13,AI13)</f>
        <v>0</v>
      </c>
      <c r="AH13" s="79">
        <v>0</v>
      </c>
      <c r="AI13" s="79">
        <v>0</v>
      </c>
    </row>
    <row r="14" spans="1:35" ht="19.5" customHeight="1">
      <c r="A14" s="139" t="s">
        <v>166</v>
      </c>
      <c r="B14" s="139" t="s">
        <v>97</v>
      </c>
      <c r="C14" s="139" t="s">
        <v>88</v>
      </c>
      <c r="D14" s="139" t="s">
        <v>167</v>
      </c>
      <c r="E14" s="79">
        <f>SUM(F14,P14,Z14)</f>
        <v>43020</v>
      </c>
      <c r="F14" s="79">
        <f>SUM(G14,J14,M14)</f>
        <v>43020</v>
      </c>
      <c r="G14" s="79">
        <f>SUM(H14,I14)</f>
        <v>43020</v>
      </c>
      <c r="H14" s="79">
        <v>43020</v>
      </c>
      <c r="I14" s="79">
        <v>0</v>
      </c>
      <c r="J14" s="79">
        <f>SUM(K14,L14)</f>
        <v>0</v>
      </c>
      <c r="K14" s="79">
        <v>0</v>
      </c>
      <c r="L14" s="79">
        <v>0</v>
      </c>
      <c r="M14" s="79">
        <f>SUM(N14,O14)</f>
        <v>0</v>
      </c>
      <c r="N14" s="79">
        <v>0</v>
      </c>
      <c r="O14" s="79">
        <v>0</v>
      </c>
      <c r="P14" s="79">
        <f>SUM(Q14,T14,W14)</f>
        <v>0</v>
      </c>
      <c r="Q14" s="79">
        <f>SUM(R14,S14)</f>
        <v>0</v>
      </c>
      <c r="R14" s="79">
        <v>0</v>
      </c>
      <c r="S14" s="79">
        <v>0</v>
      </c>
      <c r="T14" s="79">
        <f>SUM(U14,V14)</f>
        <v>0</v>
      </c>
      <c r="U14" s="79">
        <v>0</v>
      </c>
      <c r="V14" s="79">
        <v>0</v>
      </c>
      <c r="W14" s="79">
        <f>SUM(X14,Y14)</f>
        <v>0</v>
      </c>
      <c r="X14" s="79" t="s">
        <v>20</v>
      </c>
      <c r="Y14" s="79"/>
      <c r="Z14" s="79">
        <f>SUM(AA14,AD14,AG14)</f>
        <v>0</v>
      </c>
      <c r="AA14" s="79">
        <f>SUM(AB14,AC14)</f>
        <v>0</v>
      </c>
      <c r="AB14" s="79">
        <v>0</v>
      </c>
      <c r="AC14" s="79">
        <v>0</v>
      </c>
      <c r="AD14" s="79">
        <f>SUM(AE14,AF14)</f>
        <v>0</v>
      </c>
      <c r="AE14" s="79">
        <v>0</v>
      </c>
      <c r="AF14" s="79">
        <v>0</v>
      </c>
      <c r="AG14" s="79">
        <f>SUM(AH14,AI14)</f>
        <v>0</v>
      </c>
      <c r="AH14" s="79">
        <v>0</v>
      </c>
      <c r="AI14" s="79">
        <v>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  <c r="AH1" s="37"/>
      <c r="DH1" s="38" t="s">
        <v>168</v>
      </c>
    </row>
    <row r="2" spans="1:112" ht="19.5" customHeight="1">
      <c r="A2" s="11" t="s">
        <v>169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8.75" customHeight="1">
      <c r="A3" s="133" t="s">
        <v>5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10" t="s">
        <v>6</v>
      </c>
    </row>
    <row r="4" spans="1:112" ht="18.75" customHeight="1">
      <c r="A4" s="140" t="s">
        <v>59</v>
      </c>
      <c r="B4" s="140"/>
      <c r="C4" s="140"/>
      <c r="D4" s="140"/>
      <c r="E4" s="136" t="s">
        <v>60</v>
      </c>
      <c r="F4" s="141" t="s">
        <v>170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171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172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42"/>
      <c r="BI4" s="142" t="s">
        <v>173</v>
      </c>
      <c r="BJ4" s="142"/>
      <c r="BK4" s="142"/>
      <c r="BL4" s="142"/>
      <c r="BM4" s="142"/>
      <c r="BN4" s="142" t="s">
        <v>174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 t="s">
        <v>175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 t="s">
        <v>176</v>
      </c>
      <c r="CS4" s="142"/>
      <c r="CT4" s="142"/>
      <c r="CU4" s="142" t="s">
        <v>177</v>
      </c>
      <c r="CV4" s="142"/>
      <c r="CW4" s="142"/>
      <c r="CX4" s="142"/>
      <c r="CY4" s="142"/>
      <c r="CZ4" s="142"/>
      <c r="DA4" s="142" t="s">
        <v>178</v>
      </c>
      <c r="DB4" s="142"/>
      <c r="DC4" s="142"/>
      <c r="DD4" s="142" t="s">
        <v>179</v>
      </c>
      <c r="DE4" s="142"/>
      <c r="DF4" s="142"/>
      <c r="DG4" s="142"/>
      <c r="DH4" s="142"/>
    </row>
    <row r="5" spans="1:113" ht="18.75" customHeight="1">
      <c r="A5" s="140" t="s">
        <v>68</v>
      </c>
      <c r="B5" s="140"/>
      <c r="C5" s="140"/>
      <c r="D5" s="136" t="s">
        <v>70</v>
      </c>
      <c r="E5" s="136"/>
      <c r="F5" s="136" t="s">
        <v>75</v>
      </c>
      <c r="G5" s="136" t="s">
        <v>180</v>
      </c>
      <c r="H5" s="136" t="s">
        <v>181</v>
      </c>
      <c r="I5" s="136" t="s">
        <v>182</v>
      </c>
      <c r="J5" s="136" t="s">
        <v>183</v>
      </c>
      <c r="K5" s="136" t="s">
        <v>184</v>
      </c>
      <c r="L5" s="136" t="s">
        <v>185</v>
      </c>
      <c r="M5" s="136" t="s">
        <v>186</v>
      </c>
      <c r="N5" s="136" t="s">
        <v>187</v>
      </c>
      <c r="O5" s="136" t="s">
        <v>188</v>
      </c>
      <c r="P5" s="136" t="s">
        <v>189</v>
      </c>
      <c r="Q5" s="136" t="s">
        <v>190</v>
      </c>
      <c r="R5" s="136" t="s">
        <v>191</v>
      </c>
      <c r="S5" s="136" t="s">
        <v>192</v>
      </c>
      <c r="T5" s="136" t="s">
        <v>75</v>
      </c>
      <c r="U5" s="136" t="s">
        <v>193</v>
      </c>
      <c r="V5" s="136" t="s">
        <v>194</v>
      </c>
      <c r="W5" s="136" t="s">
        <v>195</v>
      </c>
      <c r="X5" s="136" t="s">
        <v>196</v>
      </c>
      <c r="Y5" s="136" t="s">
        <v>197</v>
      </c>
      <c r="Z5" s="136" t="s">
        <v>198</v>
      </c>
      <c r="AA5" s="136" t="s">
        <v>199</v>
      </c>
      <c r="AB5" s="136" t="s">
        <v>200</v>
      </c>
      <c r="AC5" s="136" t="s">
        <v>201</v>
      </c>
      <c r="AD5" s="136" t="s">
        <v>202</v>
      </c>
      <c r="AE5" s="136" t="s">
        <v>203</v>
      </c>
      <c r="AF5" s="136" t="s">
        <v>204</v>
      </c>
      <c r="AG5" s="136" t="s">
        <v>205</v>
      </c>
      <c r="AH5" s="136" t="s">
        <v>206</v>
      </c>
      <c r="AI5" s="136" t="s">
        <v>207</v>
      </c>
      <c r="AJ5" s="136" t="s">
        <v>208</v>
      </c>
      <c r="AK5" s="136" t="s">
        <v>209</v>
      </c>
      <c r="AL5" s="136" t="s">
        <v>210</v>
      </c>
      <c r="AM5" s="136" t="s">
        <v>211</v>
      </c>
      <c r="AN5" s="136" t="s">
        <v>212</v>
      </c>
      <c r="AO5" s="136" t="s">
        <v>213</v>
      </c>
      <c r="AP5" s="136" t="s">
        <v>214</v>
      </c>
      <c r="AQ5" s="136" t="s">
        <v>215</v>
      </c>
      <c r="AR5" s="136" t="s">
        <v>216</v>
      </c>
      <c r="AS5" s="136" t="s">
        <v>217</v>
      </c>
      <c r="AT5" s="136" t="s">
        <v>218</v>
      </c>
      <c r="AU5" s="136" t="s">
        <v>219</v>
      </c>
      <c r="AV5" s="136" t="s">
        <v>75</v>
      </c>
      <c r="AW5" s="136" t="s">
        <v>220</v>
      </c>
      <c r="AX5" s="136" t="s">
        <v>221</v>
      </c>
      <c r="AY5" s="136" t="s">
        <v>222</v>
      </c>
      <c r="AZ5" s="136" t="s">
        <v>223</v>
      </c>
      <c r="BA5" s="136" t="s">
        <v>224</v>
      </c>
      <c r="BB5" s="136" t="s">
        <v>225</v>
      </c>
      <c r="BC5" s="136" t="s">
        <v>191</v>
      </c>
      <c r="BD5" s="136" t="s">
        <v>226</v>
      </c>
      <c r="BE5" s="136" t="s">
        <v>227</v>
      </c>
      <c r="BF5" s="144" t="s">
        <v>228</v>
      </c>
      <c r="BG5" s="145" t="s">
        <v>229</v>
      </c>
      <c r="BH5" s="146" t="s">
        <v>230</v>
      </c>
      <c r="BI5" s="136" t="s">
        <v>75</v>
      </c>
      <c r="BJ5" s="136" t="s">
        <v>231</v>
      </c>
      <c r="BK5" s="136" t="s">
        <v>232</v>
      </c>
      <c r="BL5" s="136" t="s">
        <v>233</v>
      </c>
      <c r="BM5" s="136" t="s">
        <v>234</v>
      </c>
      <c r="BN5" s="136" t="s">
        <v>75</v>
      </c>
      <c r="BO5" s="136" t="s">
        <v>235</v>
      </c>
      <c r="BP5" s="136" t="s">
        <v>236</v>
      </c>
      <c r="BQ5" s="136" t="s">
        <v>237</v>
      </c>
      <c r="BR5" s="136" t="s">
        <v>238</v>
      </c>
      <c r="BS5" s="136" t="s">
        <v>239</v>
      </c>
      <c r="BT5" s="136" t="s">
        <v>240</v>
      </c>
      <c r="BU5" s="136" t="s">
        <v>241</v>
      </c>
      <c r="BV5" s="136" t="s">
        <v>242</v>
      </c>
      <c r="BW5" s="136" t="s">
        <v>243</v>
      </c>
      <c r="BX5" s="136" t="s">
        <v>244</v>
      </c>
      <c r="BY5" s="136" t="s">
        <v>245</v>
      </c>
      <c r="BZ5" s="136" t="s">
        <v>246</v>
      </c>
      <c r="CA5" s="136" t="s">
        <v>75</v>
      </c>
      <c r="CB5" s="136" t="s">
        <v>235</v>
      </c>
      <c r="CC5" s="136" t="s">
        <v>236</v>
      </c>
      <c r="CD5" s="136" t="s">
        <v>237</v>
      </c>
      <c r="CE5" s="136" t="s">
        <v>238</v>
      </c>
      <c r="CF5" s="136" t="s">
        <v>239</v>
      </c>
      <c r="CG5" s="136" t="s">
        <v>240</v>
      </c>
      <c r="CH5" s="136" t="s">
        <v>241</v>
      </c>
      <c r="CI5" s="136" t="s">
        <v>247</v>
      </c>
      <c r="CJ5" s="136" t="s">
        <v>248</v>
      </c>
      <c r="CK5" s="136" t="s">
        <v>249</v>
      </c>
      <c r="CL5" s="136" t="s">
        <v>250</v>
      </c>
      <c r="CM5" s="136" t="s">
        <v>242</v>
      </c>
      <c r="CN5" s="136" t="s">
        <v>243</v>
      </c>
      <c r="CO5" s="136" t="s">
        <v>251</v>
      </c>
      <c r="CP5" s="136" t="s">
        <v>245</v>
      </c>
      <c r="CQ5" s="136" t="s">
        <v>175</v>
      </c>
      <c r="CR5" s="136" t="s">
        <v>75</v>
      </c>
      <c r="CS5" s="136" t="s">
        <v>252</v>
      </c>
      <c r="CT5" s="136" t="s">
        <v>253</v>
      </c>
      <c r="CU5" s="136" t="s">
        <v>75</v>
      </c>
      <c r="CV5" s="136" t="s">
        <v>252</v>
      </c>
      <c r="CW5" s="136" t="s">
        <v>254</v>
      </c>
      <c r="CX5" s="136" t="s">
        <v>255</v>
      </c>
      <c r="CY5" s="136" t="s">
        <v>256</v>
      </c>
      <c r="CZ5" s="136" t="s">
        <v>253</v>
      </c>
      <c r="DA5" s="136" t="s">
        <v>75</v>
      </c>
      <c r="DB5" s="136" t="s">
        <v>178</v>
      </c>
      <c r="DC5" s="136" t="s">
        <v>257</v>
      </c>
      <c r="DD5" s="136" t="s">
        <v>75</v>
      </c>
      <c r="DE5" s="136" t="s">
        <v>258</v>
      </c>
      <c r="DF5" s="136" t="s">
        <v>259</v>
      </c>
      <c r="DG5" s="136" t="s">
        <v>260</v>
      </c>
      <c r="DH5" s="136" t="s">
        <v>179</v>
      </c>
    </row>
    <row r="6" spans="1:112" ht="18.75" customHeight="1">
      <c r="A6" s="147" t="s">
        <v>80</v>
      </c>
      <c r="B6" s="148" t="s">
        <v>81</v>
      </c>
      <c r="C6" s="147" t="s">
        <v>82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261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44"/>
      <c r="BG6" s="145"/>
      <c r="BH6" s="14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</row>
    <row r="7" spans="1:113" ht="18.75" customHeight="1">
      <c r="A7" s="139" t="s">
        <v>20</v>
      </c>
      <c r="B7" s="139" t="s">
        <v>20</v>
      </c>
      <c r="C7" s="139" t="s">
        <v>20</v>
      </c>
      <c r="D7" s="139" t="s">
        <v>60</v>
      </c>
      <c r="E7" s="149">
        <f>SUM(F7,T7,AV7,BI7,BN7,CA7,CR7,CU7,DA7,DD7)</f>
        <v>4897348</v>
      </c>
      <c r="F7" s="149">
        <f>SUM(G7:S7)</f>
        <v>4295128</v>
      </c>
      <c r="G7" s="149">
        <v>1928916</v>
      </c>
      <c r="H7" s="149">
        <v>41616</v>
      </c>
      <c r="I7" s="149">
        <v>0</v>
      </c>
      <c r="J7" s="149">
        <v>0</v>
      </c>
      <c r="K7" s="149">
        <v>1140876</v>
      </c>
      <c r="L7" s="149">
        <v>497834</v>
      </c>
      <c r="M7" s="149">
        <v>0</v>
      </c>
      <c r="N7" s="149">
        <v>221292</v>
      </c>
      <c r="O7" s="149">
        <v>0</v>
      </c>
      <c r="P7" s="149">
        <v>91215</v>
      </c>
      <c r="Q7" s="149">
        <v>373379</v>
      </c>
      <c r="R7" s="149">
        <v>0</v>
      </c>
      <c r="S7" s="149">
        <v>0</v>
      </c>
      <c r="T7" s="149">
        <f>SUM(U7:AU7)</f>
        <v>559200</v>
      </c>
      <c r="U7" s="149">
        <v>134128</v>
      </c>
      <c r="V7" s="149">
        <v>10000</v>
      </c>
      <c r="W7" s="149">
        <v>0</v>
      </c>
      <c r="X7" s="149">
        <v>0</v>
      </c>
      <c r="Y7" s="149">
        <v>6000</v>
      </c>
      <c r="Z7" s="149">
        <v>20000</v>
      </c>
      <c r="AA7" s="149">
        <v>5500</v>
      </c>
      <c r="AB7" s="149">
        <v>0</v>
      </c>
      <c r="AC7" s="149">
        <v>58800</v>
      </c>
      <c r="AD7" s="149">
        <v>22065</v>
      </c>
      <c r="AE7" s="149">
        <v>0</v>
      </c>
      <c r="AF7" s="149">
        <v>20000</v>
      </c>
      <c r="AG7" s="149">
        <v>0</v>
      </c>
      <c r="AH7" s="149">
        <v>0</v>
      </c>
      <c r="AI7" s="149">
        <v>27960</v>
      </c>
      <c r="AJ7" s="149">
        <v>3000</v>
      </c>
      <c r="AK7" s="149">
        <v>45000</v>
      </c>
      <c r="AL7" s="149">
        <v>0</v>
      </c>
      <c r="AM7" s="149">
        <v>0</v>
      </c>
      <c r="AN7" s="149">
        <v>80000</v>
      </c>
      <c r="AO7" s="149">
        <v>0</v>
      </c>
      <c r="AP7" s="149">
        <v>7500</v>
      </c>
      <c r="AQ7" s="149">
        <v>12000</v>
      </c>
      <c r="AR7" s="149">
        <v>0</v>
      </c>
      <c r="AS7" s="149">
        <v>0</v>
      </c>
      <c r="AT7" s="149">
        <v>0</v>
      </c>
      <c r="AU7" s="149">
        <v>107247</v>
      </c>
      <c r="AV7" s="149">
        <f>SUM(AW7:BH7)</f>
        <v>43020</v>
      </c>
      <c r="AW7" s="149">
        <v>0</v>
      </c>
      <c r="AX7" s="149">
        <v>0</v>
      </c>
      <c r="AY7" s="149">
        <v>0</v>
      </c>
      <c r="AZ7" s="149">
        <v>0</v>
      </c>
      <c r="BA7" s="149">
        <v>42120</v>
      </c>
      <c r="BB7" s="149">
        <v>0</v>
      </c>
      <c r="BC7" s="149">
        <v>0</v>
      </c>
      <c r="BD7" s="149">
        <v>0</v>
      </c>
      <c r="BE7" s="149">
        <v>900</v>
      </c>
      <c r="BF7" s="150">
        <v>0</v>
      </c>
      <c r="BG7" s="149">
        <v>0</v>
      </c>
      <c r="BH7" s="151">
        <v>0</v>
      </c>
      <c r="BI7" s="149">
        <f>SUM(BJ7:BM7)</f>
        <v>0</v>
      </c>
      <c r="BJ7" s="149">
        <v>0</v>
      </c>
      <c r="BK7" s="149">
        <v>0</v>
      </c>
      <c r="BL7" s="149">
        <v>0</v>
      </c>
      <c r="BM7" s="149">
        <v>0</v>
      </c>
      <c r="BN7" s="149">
        <v>0</v>
      </c>
      <c r="BO7" s="149">
        <v>0</v>
      </c>
      <c r="BP7" s="149">
        <v>0</v>
      </c>
      <c r="BQ7" s="149">
        <v>0</v>
      </c>
      <c r="BR7" s="149">
        <v>0</v>
      </c>
      <c r="BS7" s="149">
        <v>0</v>
      </c>
      <c r="BT7" s="149">
        <v>0</v>
      </c>
      <c r="BU7" s="149">
        <v>0</v>
      </c>
      <c r="BV7" s="149">
        <v>0</v>
      </c>
      <c r="BW7" s="149">
        <v>0</v>
      </c>
      <c r="BX7" s="149">
        <v>0</v>
      </c>
      <c r="BY7" s="149">
        <v>0</v>
      </c>
      <c r="BZ7" s="149">
        <v>0</v>
      </c>
      <c r="CA7" s="149">
        <f>SUM(CB7:CQ7)</f>
        <v>0</v>
      </c>
      <c r="CB7" s="149">
        <v>0</v>
      </c>
      <c r="CC7" s="149">
        <v>0</v>
      </c>
      <c r="CD7" s="149">
        <v>0</v>
      </c>
      <c r="CE7" s="149">
        <v>0</v>
      </c>
      <c r="CF7" s="149">
        <v>0</v>
      </c>
      <c r="CG7" s="149">
        <v>0</v>
      </c>
      <c r="CH7" s="149">
        <v>0</v>
      </c>
      <c r="CI7" s="149">
        <v>0</v>
      </c>
      <c r="CJ7" s="149">
        <v>0</v>
      </c>
      <c r="CK7" s="149">
        <v>0</v>
      </c>
      <c r="CL7" s="149">
        <v>0</v>
      </c>
      <c r="CM7" s="149">
        <v>0</v>
      </c>
      <c r="CN7" s="149">
        <v>0</v>
      </c>
      <c r="CO7" s="149">
        <v>0</v>
      </c>
      <c r="CP7" s="149">
        <v>0</v>
      </c>
      <c r="CQ7" s="149">
        <v>0</v>
      </c>
      <c r="CR7" s="149">
        <f>SUM(CS7:CT7)</f>
        <v>0</v>
      </c>
      <c r="CS7" s="149">
        <v>0</v>
      </c>
      <c r="CT7" s="149">
        <v>0</v>
      </c>
      <c r="CU7" s="149">
        <v>0</v>
      </c>
      <c r="CV7" s="149">
        <v>0</v>
      </c>
      <c r="CW7" s="149">
        <v>0</v>
      </c>
      <c r="CX7" s="149">
        <v>0</v>
      </c>
      <c r="CY7" s="149">
        <v>0</v>
      </c>
      <c r="CZ7" s="149">
        <v>0</v>
      </c>
      <c r="DA7" s="149">
        <f>SUM(DB7:DC7)</f>
        <v>0</v>
      </c>
      <c r="DB7" s="149">
        <v>0</v>
      </c>
      <c r="DC7" s="149">
        <v>0</v>
      </c>
      <c r="DD7" s="149">
        <f>SUM(DE7:DH7)</f>
        <v>0</v>
      </c>
      <c r="DE7" s="149">
        <v>0</v>
      </c>
      <c r="DF7" s="149">
        <v>0</v>
      </c>
      <c r="DG7" s="149">
        <v>0</v>
      </c>
      <c r="DH7" s="149">
        <v>0</v>
      </c>
    </row>
    <row r="8" spans="1:113" ht="18.75" customHeight="1">
      <c r="A8" s="139" t="s">
        <v>20</v>
      </c>
      <c r="B8" s="139" t="s">
        <v>20</v>
      </c>
      <c r="C8" s="139" t="s">
        <v>20</v>
      </c>
      <c r="D8" s="139" t="s">
        <v>262</v>
      </c>
      <c r="E8" s="149">
        <f>SUM(F8,T8,AV8,BI8,BN8,CA8,CR8,CU8,DA8,DD8)</f>
        <v>3804843</v>
      </c>
      <c r="F8" s="149">
        <f>SUM(G8:S8)</f>
        <v>3202623</v>
      </c>
      <c r="G8" s="149">
        <v>1928916</v>
      </c>
      <c r="H8" s="149">
        <v>41616</v>
      </c>
      <c r="I8" s="149">
        <v>0</v>
      </c>
      <c r="J8" s="149">
        <v>0</v>
      </c>
      <c r="K8" s="149">
        <v>1140876</v>
      </c>
      <c r="L8" s="149">
        <v>0</v>
      </c>
      <c r="M8" s="149">
        <v>0</v>
      </c>
      <c r="N8" s="149">
        <v>0</v>
      </c>
      <c r="O8" s="149">
        <v>0</v>
      </c>
      <c r="P8" s="149">
        <v>91215</v>
      </c>
      <c r="Q8" s="149">
        <v>0</v>
      </c>
      <c r="R8" s="149">
        <v>0</v>
      </c>
      <c r="S8" s="149">
        <v>0</v>
      </c>
      <c r="T8" s="149">
        <f>SUM(U8:AU8)</f>
        <v>559200</v>
      </c>
      <c r="U8" s="149">
        <v>134128</v>
      </c>
      <c r="V8" s="149">
        <v>10000</v>
      </c>
      <c r="W8" s="149">
        <v>0</v>
      </c>
      <c r="X8" s="149">
        <v>0</v>
      </c>
      <c r="Y8" s="149">
        <v>6000</v>
      </c>
      <c r="Z8" s="149">
        <v>20000</v>
      </c>
      <c r="AA8" s="149">
        <v>5500</v>
      </c>
      <c r="AB8" s="149">
        <v>0</v>
      </c>
      <c r="AC8" s="149">
        <v>58800</v>
      </c>
      <c r="AD8" s="149">
        <v>22065</v>
      </c>
      <c r="AE8" s="149">
        <v>0</v>
      </c>
      <c r="AF8" s="149">
        <v>20000</v>
      </c>
      <c r="AG8" s="149">
        <v>0</v>
      </c>
      <c r="AH8" s="149">
        <v>0</v>
      </c>
      <c r="AI8" s="149">
        <v>27960</v>
      </c>
      <c r="AJ8" s="149">
        <v>3000</v>
      </c>
      <c r="AK8" s="149">
        <v>45000</v>
      </c>
      <c r="AL8" s="149">
        <v>0</v>
      </c>
      <c r="AM8" s="149">
        <v>0</v>
      </c>
      <c r="AN8" s="149">
        <v>80000</v>
      </c>
      <c r="AO8" s="149">
        <v>0</v>
      </c>
      <c r="AP8" s="149">
        <v>7500</v>
      </c>
      <c r="AQ8" s="149">
        <v>12000</v>
      </c>
      <c r="AR8" s="149">
        <v>0</v>
      </c>
      <c r="AS8" s="149">
        <v>0</v>
      </c>
      <c r="AT8" s="149">
        <v>0</v>
      </c>
      <c r="AU8" s="149">
        <v>107247</v>
      </c>
      <c r="AV8" s="149">
        <f>SUM(AW8:BH8)</f>
        <v>43020</v>
      </c>
      <c r="AW8" s="149">
        <v>0</v>
      </c>
      <c r="AX8" s="149">
        <v>0</v>
      </c>
      <c r="AY8" s="149">
        <v>0</v>
      </c>
      <c r="AZ8" s="149">
        <v>0</v>
      </c>
      <c r="BA8" s="149">
        <v>42120</v>
      </c>
      <c r="BB8" s="149">
        <v>0</v>
      </c>
      <c r="BC8" s="149">
        <v>0</v>
      </c>
      <c r="BD8" s="149">
        <v>0</v>
      </c>
      <c r="BE8" s="149">
        <v>900</v>
      </c>
      <c r="BF8" s="150">
        <v>0</v>
      </c>
      <c r="BG8" s="149">
        <v>0</v>
      </c>
      <c r="BH8" s="151">
        <v>0</v>
      </c>
      <c r="BI8" s="149">
        <f>SUM(BJ8:BM8)</f>
        <v>0</v>
      </c>
      <c r="BJ8" s="149">
        <v>0</v>
      </c>
      <c r="BK8" s="149">
        <v>0</v>
      </c>
      <c r="BL8" s="149">
        <v>0</v>
      </c>
      <c r="BM8" s="149">
        <v>0</v>
      </c>
      <c r="BN8" s="149">
        <v>0</v>
      </c>
      <c r="BO8" s="149">
        <v>0</v>
      </c>
      <c r="BP8" s="149">
        <v>0</v>
      </c>
      <c r="BQ8" s="149">
        <v>0</v>
      </c>
      <c r="BR8" s="149">
        <v>0</v>
      </c>
      <c r="BS8" s="149">
        <v>0</v>
      </c>
      <c r="BT8" s="149">
        <v>0</v>
      </c>
      <c r="BU8" s="149">
        <v>0</v>
      </c>
      <c r="BV8" s="149">
        <v>0</v>
      </c>
      <c r="BW8" s="149">
        <v>0</v>
      </c>
      <c r="BX8" s="149">
        <v>0</v>
      </c>
      <c r="BY8" s="149">
        <v>0</v>
      </c>
      <c r="BZ8" s="149">
        <v>0</v>
      </c>
      <c r="CA8" s="149">
        <f>SUM(CB8:CQ8)</f>
        <v>0</v>
      </c>
      <c r="CB8" s="149">
        <v>0</v>
      </c>
      <c r="CC8" s="149">
        <v>0</v>
      </c>
      <c r="CD8" s="149">
        <v>0</v>
      </c>
      <c r="CE8" s="149">
        <v>0</v>
      </c>
      <c r="CF8" s="149">
        <v>0</v>
      </c>
      <c r="CG8" s="149">
        <v>0</v>
      </c>
      <c r="CH8" s="149">
        <v>0</v>
      </c>
      <c r="CI8" s="149">
        <v>0</v>
      </c>
      <c r="CJ8" s="149">
        <v>0</v>
      </c>
      <c r="CK8" s="149">
        <v>0</v>
      </c>
      <c r="CL8" s="149">
        <v>0</v>
      </c>
      <c r="CM8" s="149">
        <v>0</v>
      </c>
      <c r="CN8" s="149">
        <v>0</v>
      </c>
      <c r="CO8" s="149">
        <v>0</v>
      </c>
      <c r="CP8" s="149">
        <v>0</v>
      </c>
      <c r="CQ8" s="149">
        <v>0</v>
      </c>
      <c r="CR8" s="149">
        <f>SUM(CS8:CT8)</f>
        <v>0</v>
      </c>
      <c r="CS8" s="149">
        <v>0</v>
      </c>
      <c r="CT8" s="149">
        <v>0</v>
      </c>
      <c r="CU8" s="149">
        <v>0</v>
      </c>
      <c r="CV8" s="149">
        <v>0</v>
      </c>
      <c r="CW8" s="149">
        <v>0</v>
      </c>
      <c r="CX8" s="149">
        <v>0</v>
      </c>
      <c r="CY8" s="149">
        <v>0</v>
      </c>
      <c r="CZ8" s="149">
        <v>0</v>
      </c>
      <c r="DA8" s="149">
        <f>SUM(DB8:DC8)</f>
        <v>0</v>
      </c>
      <c r="DB8" s="149">
        <v>0</v>
      </c>
      <c r="DC8" s="149">
        <v>0</v>
      </c>
      <c r="DD8" s="149">
        <f>SUM(DE8:DH8)</f>
        <v>0</v>
      </c>
      <c r="DE8" s="149">
        <v>0</v>
      </c>
      <c r="DF8" s="149">
        <v>0</v>
      </c>
      <c r="DG8" s="149">
        <v>0</v>
      </c>
      <c r="DH8" s="149">
        <v>0</v>
      </c>
    </row>
    <row r="9" spans="1:113" ht="18.75" customHeight="1">
      <c r="A9" s="139" t="s">
        <v>20</v>
      </c>
      <c r="B9" s="139" t="s">
        <v>20</v>
      </c>
      <c r="C9" s="139" t="s">
        <v>20</v>
      </c>
      <c r="D9" s="139" t="s">
        <v>263</v>
      </c>
      <c r="E9" s="149">
        <f>SUM(F9,T9,AV9,BI9,BN9,CA9,CR9,CU9,DA9,DD9)</f>
        <v>3804843</v>
      </c>
      <c r="F9" s="149">
        <f>SUM(G9:S9)</f>
        <v>3202623</v>
      </c>
      <c r="G9" s="149">
        <v>1928916</v>
      </c>
      <c r="H9" s="149">
        <v>41616</v>
      </c>
      <c r="I9" s="149">
        <v>0</v>
      </c>
      <c r="J9" s="149">
        <v>0</v>
      </c>
      <c r="K9" s="149">
        <v>1140876</v>
      </c>
      <c r="L9" s="149">
        <v>0</v>
      </c>
      <c r="M9" s="149">
        <v>0</v>
      </c>
      <c r="N9" s="149">
        <v>0</v>
      </c>
      <c r="O9" s="149">
        <v>0</v>
      </c>
      <c r="P9" s="149">
        <v>91215</v>
      </c>
      <c r="Q9" s="149">
        <v>0</v>
      </c>
      <c r="R9" s="149">
        <v>0</v>
      </c>
      <c r="S9" s="149">
        <v>0</v>
      </c>
      <c r="T9" s="149">
        <f>SUM(U9:AU9)</f>
        <v>559200</v>
      </c>
      <c r="U9" s="149">
        <v>134128</v>
      </c>
      <c r="V9" s="149">
        <v>10000</v>
      </c>
      <c r="W9" s="149">
        <v>0</v>
      </c>
      <c r="X9" s="149">
        <v>0</v>
      </c>
      <c r="Y9" s="149">
        <v>6000</v>
      </c>
      <c r="Z9" s="149">
        <v>20000</v>
      </c>
      <c r="AA9" s="149">
        <v>5500</v>
      </c>
      <c r="AB9" s="149">
        <v>0</v>
      </c>
      <c r="AC9" s="149">
        <v>58800</v>
      </c>
      <c r="AD9" s="149">
        <v>22065</v>
      </c>
      <c r="AE9" s="149">
        <v>0</v>
      </c>
      <c r="AF9" s="149">
        <v>20000</v>
      </c>
      <c r="AG9" s="149">
        <v>0</v>
      </c>
      <c r="AH9" s="149">
        <v>0</v>
      </c>
      <c r="AI9" s="149">
        <v>27960</v>
      </c>
      <c r="AJ9" s="149">
        <v>3000</v>
      </c>
      <c r="AK9" s="149">
        <v>45000</v>
      </c>
      <c r="AL9" s="149">
        <v>0</v>
      </c>
      <c r="AM9" s="149">
        <v>0</v>
      </c>
      <c r="AN9" s="149">
        <v>80000</v>
      </c>
      <c r="AO9" s="149">
        <v>0</v>
      </c>
      <c r="AP9" s="149">
        <v>7500</v>
      </c>
      <c r="AQ9" s="149">
        <v>12000</v>
      </c>
      <c r="AR9" s="149">
        <v>0</v>
      </c>
      <c r="AS9" s="149">
        <v>0</v>
      </c>
      <c r="AT9" s="149">
        <v>0</v>
      </c>
      <c r="AU9" s="149">
        <v>107247</v>
      </c>
      <c r="AV9" s="149">
        <f>SUM(AW9:BH9)</f>
        <v>43020</v>
      </c>
      <c r="AW9" s="149">
        <v>0</v>
      </c>
      <c r="AX9" s="149">
        <v>0</v>
      </c>
      <c r="AY9" s="149">
        <v>0</v>
      </c>
      <c r="AZ9" s="149">
        <v>0</v>
      </c>
      <c r="BA9" s="149">
        <v>42120</v>
      </c>
      <c r="BB9" s="149">
        <v>0</v>
      </c>
      <c r="BC9" s="149">
        <v>0</v>
      </c>
      <c r="BD9" s="149">
        <v>0</v>
      </c>
      <c r="BE9" s="149">
        <v>900</v>
      </c>
      <c r="BF9" s="150">
        <v>0</v>
      </c>
      <c r="BG9" s="149">
        <v>0</v>
      </c>
      <c r="BH9" s="151">
        <v>0</v>
      </c>
      <c r="BI9" s="149">
        <f>SUM(BJ9:BM9)</f>
        <v>0</v>
      </c>
      <c r="BJ9" s="149">
        <v>0</v>
      </c>
      <c r="BK9" s="149">
        <v>0</v>
      </c>
      <c r="BL9" s="149">
        <v>0</v>
      </c>
      <c r="BM9" s="149">
        <v>0</v>
      </c>
      <c r="BN9" s="149">
        <v>0</v>
      </c>
      <c r="BO9" s="149">
        <v>0</v>
      </c>
      <c r="BP9" s="149">
        <v>0</v>
      </c>
      <c r="BQ9" s="149">
        <v>0</v>
      </c>
      <c r="BR9" s="149">
        <v>0</v>
      </c>
      <c r="BS9" s="149">
        <v>0</v>
      </c>
      <c r="BT9" s="149">
        <v>0</v>
      </c>
      <c r="BU9" s="149">
        <v>0</v>
      </c>
      <c r="BV9" s="149">
        <v>0</v>
      </c>
      <c r="BW9" s="149">
        <v>0</v>
      </c>
      <c r="BX9" s="149">
        <v>0</v>
      </c>
      <c r="BY9" s="149">
        <v>0</v>
      </c>
      <c r="BZ9" s="149">
        <v>0</v>
      </c>
      <c r="CA9" s="149">
        <f>SUM(CB9:CQ9)</f>
        <v>0</v>
      </c>
      <c r="CB9" s="149">
        <v>0</v>
      </c>
      <c r="CC9" s="149">
        <v>0</v>
      </c>
      <c r="CD9" s="149">
        <v>0</v>
      </c>
      <c r="CE9" s="149">
        <v>0</v>
      </c>
      <c r="CF9" s="149">
        <v>0</v>
      </c>
      <c r="CG9" s="149">
        <v>0</v>
      </c>
      <c r="CH9" s="149">
        <v>0</v>
      </c>
      <c r="CI9" s="149">
        <v>0</v>
      </c>
      <c r="CJ9" s="149">
        <v>0</v>
      </c>
      <c r="CK9" s="149">
        <v>0</v>
      </c>
      <c r="CL9" s="149">
        <v>0</v>
      </c>
      <c r="CM9" s="149">
        <v>0</v>
      </c>
      <c r="CN9" s="149">
        <v>0</v>
      </c>
      <c r="CO9" s="149">
        <v>0</v>
      </c>
      <c r="CP9" s="149">
        <v>0</v>
      </c>
      <c r="CQ9" s="149">
        <v>0</v>
      </c>
      <c r="CR9" s="149">
        <f>SUM(CS9:CT9)</f>
        <v>0</v>
      </c>
      <c r="CS9" s="149">
        <v>0</v>
      </c>
      <c r="CT9" s="149">
        <v>0</v>
      </c>
      <c r="CU9" s="149">
        <v>0</v>
      </c>
      <c r="CV9" s="149">
        <v>0</v>
      </c>
      <c r="CW9" s="149">
        <v>0</v>
      </c>
      <c r="CX9" s="149">
        <v>0</v>
      </c>
      <c r="CY9" s="149">
        <v>0</v>
      </c>
      <c r="CZ9" s="149">
        <v>0</v>
      </c>
      <c r="DA9" s="149">
        <f>SUM(DB9:DC9)</f>
        <v>0</v>
      </c>
      <c r="DB9" s="149">
        <v>0</v>
      </c>
      <c r="DC9" s="149">
        <v>0</v>
      </c>
      <c r="DD9" s="149">
        <f>SUM(DE9:DH9)</f>
        <v>0</v>
      </c>
      <c r="DE9" s="149">
        <v>0</v>
      </c>
      <c r="DF9" s="149">
        <v>0</v>
      </c>
      <c r="DG9" s="149">
        <v>0</v>
      </c>
      <c r="DH9" s="149">
        <v>0</v>
      </c>
    </row>
    <row r="10" spans="1:113" ht="18.75" customHeight="1">
      <c r="A10" s="139" t="s">
        <v>85</v>
      </c>
      <c r="B10" s="139" t="s">
        <v>86</v>
      </c>
      <c r="C10" s="139" t="s">
        <v>87</v>
      </c>
      <c r="D10" s="139" t="s">
        <v>89</v>
      </c>
      <c r="E10" s="149">
        <f>SUM(F10,T10,AV10,BI10,BN10,CA10,CR10,CU10,DA10,DD10)</f>
        <v>3804843</v>
      </c>
      <c r="F10" s="149">
        <f>SUM(G10:S10)</f>
        <v>3202623</v>
      </c>
      <c r="G10" s="149">
        <v>1928916</v>
      </c>
      <c r="H10" s="149">
        <v>41616</v>
      </c>
      <c r="I10" s="149">
        <v>0</v>
      </c>
      <c r="J10" s="149">
        <v>0</v>
      </c>
      <c r="K10" s="149">
        <v>1140876</v>
      </c>
      <c r="L10" s="149">
        <v>0</v>
      </c>
      <c r="M10" s="149">
        <v>0</v>
      </c>
      <c r="N10" s="149">
        <v>0</v>
      </c>
      <c r="O10" s="149">
        <v>0</v>
      </c>
      <c r="P10" s="149">
        <v>91215</v>
      </c>
      <c r="Q10" s="149">
        <v>0</v>
      </c>
      <c r="R10" s="149">
        <v>0</v>
      </c>
      <c r="S10" s="149">
        <v>0</v>
      </c>
      <c r="T10" s="149">
        <f>SUM(U10:AU10)</f>
        <v>559200</v>
      </c>
      <c r="U10" s="149">
        <v>134128</v>
      </c>
      <c r="V10" s="149">
        <v>10000</v>
      </c>
      <c r="W10" s="149">
        <v>0</v>
      </c>
      <c r="X10" s="149">
        <v>0</v>
      </c>
      <c r="Y10" s="149">
        <v>6000</v>
      </c>
      <c r="Z10" s="149">
        <v>20000</v>
      </c>
      <c r="AA10" s="149">
        <v>5500</v>
      </c>
      <c r="AB10" s="149">
        <v>0</v>
      </c>
      <c r="AC10" s="149">
        <v>58800</v>
      </c>
      <c r="AD10" s="149">
        <v>22065</v>
      </c>
      <c r="AE10" s="149">
        <v>0</v>
      </c>
      <c r="AF10" s="149">
        <v>20000</v>
      </c>
      <c r="AG10" s="149">
        <v>0</v>
      </c>
      <c r="AH10" s="149">
        <v>0</v>
      </c>
      <c r="AI10" s="149">
        <v>27960</v>
      </c>
      <c r="AJ10" s="149">
        <v>3000</v>
      </c>
      <c r="AK10" s="149">
        <v>45000</v>
      </c>
      <c r="AL10" s="149">
        <v>0</v>
      </c>
      <c r="AM10" s="149">
        <v>0</v>
      </c>
      <c r="AN10" s="149">
        <v>80000</v>
      </c>
      <c r="AO10" s="149">
        <v>0</v>
      </c>
      <c r="AP10" s="149">
        <v>7500</v>
      </c>
      <c r="AQ10" s="149">
        <v>12000</v>
      </c>
      <c r="AR10" s="149">
        <v>0</v>
      </c>
      <c r="AS10" s="149">
        <v>0</v>
      </c>
      <c r="AT10" s="149">
        <v>0</v>
      </c>
      <c r="AU10" s="149">
        <v>107247</v>
      </c>
      <c r="AV10" s="149">
        <f>SUM(AW10:BH10)</f>
        <v>43020</v>
      </c>
      <c r="AW10" s="149">
        <v>0</v>
      </c>
      <c r="AX10" s="149">
        <v>0</v>
      </c>
      <c r="AY10" s="149">
        <v>0</v>
      </c>
      <c r="AZ10" s="149">
        <v>0</v>
      </c>
      <c r="BA10" s="149">
        <v>42120</v>
      </c>
      <c r="BB10" s="149">
        <v>0</v>
      </c>
      <c r="BC10" s="149">
        <v>0</v>
      </c>
      <c r="BD10" s="149">
        <v>0</v>
      </c>
      <c r="BE10" s="149">
        <v>900</v>
      </c>
      <c r="BF10" s="150">
        <v>0</v>
      </c>
      <c r="BG10" s="149">
        <v>0</v>
      </c>
      <c r="BH10" s="151">
        <v>0</v>
      </c>
      <c r="BI10" s="149">
        <f>SUM(BJ10:BM10)</f>
        <v>0</v>
      </c>
      <c r="BJ10" s="149">
        <v>0</v>
      </c>
      <c r="BK10" s="149">
        <v>0</v>
      </c>
      <c r="BL10" s="149">
        <v>0</v>
      </c>
      <c r="BM10" s="149">
        <v>0</v>
      </c>
      <c r="BN10" s="149">
        <v>0</v>
      </c>
      <c r="BO10" s="149">
        <v>0</v>
      </c>
      <c r="BP10" s="149">
        <v>0</v>
      </c>
      <c r="BQ10" s="149">
        <v>0</v>
      </c>
      <c r="BR10" s="149">
        <v>0</v>
      </c>
      <c r="BS10" s="149">
        <v>0</v>
      </c>
      <c r="BT10" s="149">
        <v>0</v>
      </c>
      <c r="BU10" s="149">
        <v>0</v>
      </c>
      <c r="BV10" s="149">
        <v>0</v>
      </c>
      <c r="BW10" s="149">
        <v>0</v>
      </c>
      <c r="BX10" s="149">
        <v>0</v>
      </c>
      <c r="BY10" s="149">
        <v>0</v>
      </c>
      <c r="BZ10" s="149">
        <v>0</v>
      </c>
      <c r="CA10" s="149">
        <f>SUM(CB10:CQ10)</f>
        <v>0</v>
      </c>
      <c r="CB10" s="149">
        <v>0</v>
      </c>
      <c r="CC10" s="149">
        <v>0</v>
      </c>
      <c r="CD10" s="149">
        <v>0</v>
      </c>
      <c r="CE10" s="149">
        <v>0</v>
      </c>
      <c r="CF10" s="149">
        <v>0</v>
      </c>
      <c r="CG10" s="149">
        <v>0</v>
      </c>
      <c r="CH10" s="149">
        <v>0</v>
      </c>
      <c r="CI10" s="149">
        <v>0</v>
      </c>
      <c r="CJ10" s="149">
        <v>0</v>
      </c>
      <c r="CK10" s="149">
        <v>0</v>
      </c>
      <c r="CL10" s="149">
        <v>0</v>
      </c>
      <c r="CM10" s="149">
        <v>0</v>
      </c>
      <c r="CN10" s="149">
        <v>0</v>
      </c>
      <c r="CO10" s="149">
        <v>0</v>
      </c>
      <c r="CP10" s="149">
        <v>0</v>
      </c>
      <c r="CQ10" s="149">
        <v>0</v>
      </c>
      <c r="CR10" s="149">
        <f>SUM(CS10:CT10)</f>
        <v>0</v>
      </c>
      <c r="CS10" s="149">
        <v>0</v>
      </c>
      <c r="CT10" s="149">
        <v>0</v>
      </c>
      <c r="CU10" s="149">
        <v>0</v>
      </c>
      <c r="CV10" s="149">
        <v>0</v>
      </c>
      <c r="CW10" s="149">
        <v>0</v>
      </c>
      <c r="CX10" s="149">
        <v>0</v>
      </c>
      <c r="CY10" s="149">
        <v>0</v>
      </c>
      <c r="CZ10" s="149">
        <v>0</v>
      </c>
      <c r="DA10" s="149">
        <f>SUM(DB10:DC10)</f>
        <v>0</v>
      </c>
      <c r="DB10" s="149">
        <v>0</v>
      </c>
      <c r="DC10" s="149">
        <v>0</v>
      </c>
      <c r="DD10" s="149">
        <f>SUM(DE10:DH10)</f>
        <v>0</v>
      </c>
      <c r="DE10" s="149">
        <v>0</v>
      </c>
      <c r="DF10" s="149">
        <v>0</v>
      </c>
      <c r="DG10" s="149">
        <v>0</v>
      </c>
      <c r="DH10" s="149">
        <v>0</v>
      </c>
    </row>
    <row r="11" spans="1:113" ht="18.75" customHeight="1">
      <c r="A11" s="139" t="s">
        <v>20</v>
      </c>
      <c r="B11" s="139" t="s">
        <v>20</v>
      </c>
      <c r="C11" s="139" t="s">
        <v>20</v>
      </c>
      <c r="D11" s="139" t="s">
        <v>264</v>
      </c>
      <c r="E11" s="149">
        <f>SUM(F11,T11,AV11,BI11,BN11,CA11,CR11,CU11,DA11,DD11)</f>
        <v>497834</v>
      </c>
      <c r="F11" s="149">
        <f>SUM(G11:S11)</f>
        <v>497834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497834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f>SUM(U11:AU11)</f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49">
        <v>0</v>
      </c>
      <c r="AF11" s="149">
        <v>0</v>
      </c>
      <c r="AG11" s="149">
        <v>0</v>
      </c>
      <c r="AH11" s="149">
        <v>0</v>
      </c>
      <c r="AI11" s="149">
        <v>0</v>
      </c>
      <c r="AJ11" s="149">
        <v>0</v>
      </c>
      <c r="AK11" s="149">
        <v>0</v>
      </c>
      <c r="AL11" s="149">
        <v>0</v>
      </c>
      <c r="AM11" s="149">
        <v>0</v>
      </c>
      <c r="AN11" s="149">
        <v>0</v>
      </c>
      <c r="AO11" s="149">
        <v>0</v>
      </c>
      <c r="AP11" s="149">
        <v>0</v>
      </c>
      <c r="AQ11" s="149">
        <v>0</v>
      </c>
      <c r="AR11" s="149">
        <v>0</v>
      </c>
      <c r="AS11" s="149">
        <v>0</v>
      </c>
      <c r="AT11" s="149">
        <v>0</v>
      </c>
      <c r="AU11" s="149">
        <v>0</v>
      </c>
      <c r="AV11" s="149">
        <f>SUM(AW11:BH11)</f>
        <v>0</v>
      </c>
      <c r="AW11" s="149">
        <v>0</v>
      </c>
      <c r="AX11" s="149">
        <v>0</v>
      </c>
      <c r="AY11" s="149">
        <v>0</v>
      </c>
      <c r="AZ11" s="149">
        <v>0</v>
      </c>
      <c r="BA11" s="149">
        <v>0</v>
      </c>
      <c r="BB11" s="149">
        <v>0</v>
      </c>
      <c r="BC11" s="149">
        <v>0</v>
      </c>
      <c r="BD11" s="149">
        <v>0</v>
      </c>
      <c r="BE11" s="149">
        <v>0</v>
      </c>
      <c r="BF11" s="150">
        <v>0</v>
      </c>
      <c r="BG11" s="149">
        <v>0</v>
      </c>
      <c r="BH11" s="151">
        <v>0</v>
      </c>
      <c r="BI11" s="149">
        <f>SUM(BJ11:BM11)</f>
        <v>0</v>
      </c>
      <c r="BJ11" s="149">
        <v>0</v>
      </c>
      <c r="BK11" s="149">
        <v>0</v>
      </c>
      <c r="BL11" s="149">
        <v>0</v>
      </c>
      <c r="BM11" s="149">
        <v>0</v>
      </c>
      <c r="BN11" s="149">
        <v>0</v>
      </c>
      <c r="BO11" s="149">
        <v>0</v>
      </c>
      <c r="BP11" s="149">
        <v>0</v>
      </c>
      <c r="BQ11" s="149">
        <v>0</v>
      </c>
      <c r="BR11" s="149">
        <v>0</v>
      </c>
      <c r="BS11" s="149">
        <v>0</v>
      </c>
      <c r="BT11" s="149">
        <v>0</v>
      </c>
      <c r="BU11" s="149">
        <v>0</v>
      </c>
      <c r="BV11" s="149">
        <v>0</v>
      </c>
      <c r="BW11" s="149">
        <v>0</v>
      </c>
      <c r="BX11" s="149">
        <v>0</v>
      </c>
      <c r="BY11" s="149">
        <v>0</v>
      </c>
      <c r="BZ11" s="149">
        <v>0</v>
      </c>
      <c r="CA11" s="149">
        <f>SUM(CB11:CQ11)</f>
        <v>0</v>
      </c>
      <c r="CB11" s="149">
        <v>0</v>
      </c>
      <c r="CC11" s="149">
        <v>0</v>
      </c>
      <c r="CD11" s="149">
        <v>0</v>
      </c>
      <c r="CE11" s="149">
        <v>0</v>
      </c>
      <c r="CF11" s="149">
        <v>0</v>
      </c>
      <c r="CG11" s="149">
        <v>0</v>
      </c>
      <c r="CH11" s="149">
        <v>0</v>
      </c>
      <c r="CI11" s="149">
        <v>0</v>
      </c>
      <c r="CJ11" s="149">
        <v>0</v>
      </c>
      <c r="CK11" s="149">
        <v>0</v>
      </c>
      <c r="CL11" s="149">
        <v>0</v>
      </c>
      <c r="CM11" s="149">
        <v>0</v>
      </c>
      <c r="CN11" s="149">
        <v>0</v>
      </c>
      <c r="CO11" s="149">
        <v>0</v>
      </c>
      <c r="CP11" s="149">
        <v>0</v>
      </c>
      <c r="CQ11" s="149">
        <v>0</v>
      </c>
      <c r="CR11" s="149">
        <f>SUM(CS11:CT11)</f>
        <v>0</v>
      </c>
      <c r="CS11" s="149">
        <v>0</v>
      </c>
      <c r="CT11" s="149">
        <v>0</v>
      </c>
      <c r="CU11" s="149">
        <v>0</v>
      </c>
      <c r="CV11" s="149">
        <v>0</v>
      </c>
      <c r="CW11" s="149">
        <v>0</v>
      </c>
      <c r="CX11" s="149">
        <v>0</v>
      </c>
      <c r="CY11" s="149">
        <v>0</v>
      </c>
      <c r="CZ11" s="149">
        <v>0</v>
      </c>
      <c r="DA11" s="149">
        <f>SUM(DB11:DC11)</f>
        <v>0</v>
      </c>
      <c r="DB11" s="149">
        <v>0</v>
      </c>
      <c r="DC11" s="149">
        <v>0</v>
      </c>
      <c r="DD11" s="149">
        <f>SUM(DE11:DH11)</f>
        <v>0</v>
      </c>
      <c r="DE11" s="149">
        <v>0</v>
      </c>
      <c r="DF11" s="149">
        <v>0</v>
      </c>
      <c r="DG11" s="149">
        <v>0</v>
      </c>
      <c r="DH11" s="149">
        <v>0</v>
      </c>
    </row>
    <row r="12" spans="1:113" ht="18.75" customHeight="1">
      <c r="A12" s="139" t="s">
        <v>20</v>
      </c>
      <c r="B12" s="139" t="s">
        <v>20</v>
      </c>
      <c r="C12" s="139" t="s">
        <v>20</v>
      </c>
      <c r="D12" s="139" t="s">
        <v>265</v>
      </c>
      <c r="E12" s="149">
        <f>SUM(F12,T12,AV12,BI12,BN12,CA12,CR12,CU12,DA12,DD12)</f>
        <v>497834</v>
      </c>
      <c r="F12" s="149">
        <f>SUM(G12:S12)</f>
        <v>497834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497834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f>SUM(U12:AU12)</f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0</v>
      </c>
      <c r="AG12" s="149">
        <v>0</v>
      </c>
      <c r="AH12" s="149">
        <v>0</v>
      </c>
      <c r="AI12" s="149">
        <v>0</v>
      </c>
      <c r="AJ12" s="149">
        <v>0</v>
      </c>
      <c r="AK12" s="149">
        <v>0</v>
      </c>
      <c r="AL12" s="149">
        <v>0</v>
      </c>
      <c r="AM12" s="149">
        <v>0</v>
      </c>
      <c r="AN12" s="149">
        <v>0</v>
      </c>
      <c r="AO12" s="149">
        <v>0</v>
      </c>
      <c r="AP12" s="149">
        <v>0</v>
      </c>
      <c r="AQ12" s="149">
        <v>0</v>
      </c>
      <c r="AR12" s="149">
        <v>0</v>
      </c>
      <c r="AS12" s="149">
        <v>0</v>
      </c>
      <c r="AT12" s="149">
        <v>0</v>
      </c>
      <c r="AU12" s="149">
        <v>0</v>
      </c>
      <c r="AV12" s="149">
        <f>SUM(AW12:BH12)</f>
        <v>0</v>
      </c>
      <c r="AW12" s="149">
        <v>0</v>
      </c>
      <c r="AX12" s="149">
        <v>0</v>
      </c>
      <c r="AY12" s="149">
        <v>0</v>
      </c>
      <c r="AZ12" s="149">
        <v>0</v>
      </c>
      <c r="BA12" s="149">
        <v>0</v>
      </c>
      <c r="BB12" s="149">
        <v>0</v>
      </c>
      <c r="BC12" s="149">
        <v>0</v>
      </c>
      <c r="BD12" s="149">
        <v>0</v>
      </c>
      <c r="BE12" s="149">
        <v>0</v>
      </c>
      <c r="BF12" s="150">
        <v>0</v>
      </c>
      <c r="BG12" s="149">
        <v>0</v>
      </c>
      <c r="BH12" s="151">
        <v>0</v>
      </c>
      <c r="BI12" s="149">
        <f>SUM(BJ12:BM12)</f>
        <v>0</v>
      </c>
      <c r="BJ12" s="149">
        <v>0</v>
      </c>
      <c r="BK12" s="149">
        <v>0</v>
      </c>
      <c r="BL12" s="149">
        <v>0</v>
      </c>
      <c r="BM12" s="149">
        <v>0</v>
      </c>
      <c r="BN12" s="149">
        <v>0</v>
      </c>
      <c r="BO12" s="149">
        <v>0</v>
      </c>
      <c r="BP12" s="149">
        <v>0</v>
      </c>
      <c r="BQ12" s="149">
        <v>0</v>
      </c>
      <c r="BR12" s="149">
        <v>0</v>
      </c>
      <c r="BS12" s="149">
        <v>0</v>
      </c>
      <c r="BT12" s="149">
        <v>0</v>
      </c>
      <c r="BU12" s="149">
        <v>0</v>
      </c>
      <c r="BV12" s="149">
        <v>0</v>
      </c>
      <c r="BW12" s="149">
        <v>0</v>
      </c>
      <c r="BX12" s="149">
        <v>0</v>
      </c>
      <c r="BY12" s="149">
        <v>0</v>
      </c>
      <c r="BZ12" s="149">
        <v>0</v>
      </c>
      <c r="CA12" s="149">
        <f>SUM(CB12:CQ12)</f>
        <v>0</v>
      </c>
      <c r="CB12" s="149">
        <v>0</v>
      </c>
      <c r="CC12" s="149">
        <v>0</v>
      </c>
      <c r="CD12" s="149">
        <v>0</v>
      </c>
      <c r="CE12" s="149">
        <v>0</v>
      </c>
      <c r="CF12" s="149">
        <v>0</v>
      </c>
      <c r="CG12" s="149">
        <v>0</v>
      </c>
      <c r="CH12" s="149">
        <v>0</v>
      </c>
      <c r="CI12" s="149">
        <v>0</v>
      </c>
      <c r="CJ12" s="149">
        <v>0</v>
      </c>
      <c r="CK12" s="149">
        <v>0</v>
      </c>
      <c r="CL12" s="149">
        <v>0</v>
      </c>
      <c r="CM12" s="149">
        <v>0</v>
      </c>
      <c r="CN12" s="149">
        <v>0</v>
      </c>
      <c r="CO12" s="149">
        <v>0</v>
      </c>
      <c r="CP12" s="149">
        <v>0</v>
      </c>
      <c r="CQ12" s="149">
        <v>0</v>
      </c>
      <c r="CR12" s="149">
        <f>SUM(CS12:CT12)</f>
        <v>0</v>
      </c>
      <c r="CS12" s="149">
        <v>0</v>
      </c>
      <c r="CT12" s="149">
        <v>0</v>
      </c>
      <c r="CU12" s="149">
        <v>0</v>
      </c>
      <c r="CV12" s="149">
        <v>0</v>
      </c>
      <c r="CW12" s="149">
        <v>0</v>
      </c>
      <c r="CX12" s="149">
        <v>0</v>
      </c>
      <c r="CY12" s="149">
        <v>0</v>
      </c>
      <c r="CZ12" s="149">
        <v>0</v>
      </c>
      <c r="DA12" s="149">
        <f>SUM(DB12:DC12)</f>
        <v>0</v>
      </c>
      <c r="DB12" s="149">
        <v>0</v>
      </c>
      <c r="DC12" s="149">
        <v>0</v>
      </c>
      <c r="DD12" s="149">
        <f>SUM(DE12:DH12)</f>
        <v>0</v>
      </c>
      <c r="DE12" s="149">
        <v>0</v>
      </c>
      <c r="DF12" s="149">
        <v>0</v>
      </c>
      <c r="DG12" s="149">
        <v>0</v>
      </c>
      <c r="DH12" s="149">
        <v>0</v>
      </c>
    </row>
    <row r="13" spans="1:113" ht="18.75" customHeight="1">
      <c r="A13" s="139" t="s">
        <v>90</v>
      </c>
      <c r="B13" s="139" t="s">
        <v>91</v>
      </c>
      <c r="C13" s="139" t="s">
        <v>91</v>
      </c>
      <c r="D13" s="139" t="s">
        <v>92</v>
      </c>
      <c r="E13" s="149">
        <f>SUM(F13,T13,AV13,BI13,BN13,CA13,CR13,CU13,DA13,DD13)</f>
        <v>497834</v>
      </c>
      <c r="F13" s="149">
        <f>SUM(G13:S13)</f>
        <v>497834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497834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f>SUM(U13:AU13)</f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0</v>
      </c>
      <c r="AG13" s="149">
        <v>0</v>
      </c>
      <c r="AH13" s="149">
        <v>0</v>
      </c>
      <c r="AI13" s="149">
        <v>0</v>
      </c>
      <c r="AJ13" s="149">
        <v>0</v>
      </c>
      <c r="AK13" s="149">
        <v>0</v>
      </c>
      <c r="AL13" s="149">
        <v>0</v>
      </c>
      <c r="AM13" s="149">
        <v>0</v>
      </c>
      <c r="AN13" s="149">
        <v>0</v>
      </c>
      <c r="AO13" s="149">
        <v>0</v>
      </c>
      <c r="AP13" s="149">
        <v>0</v>
      </c>
      <c r="AQ13" s="149">
        <v>0</v>
      </c>
      <c r="AR13" s="149">
        <v>0</v>
      </c>
      <c r="AS13" s="149">
        <v>0</v>
      </c>
      <c r="AT13" s="149">
        <v>0</v>
      </c>
      <c r="AU13" s="149">
        <v>0</v>
      </c>
      <c r="AV13" s="149">
        <f>SUM(AW13:BH13)</f>
        <v>0</v>
      </c>
      <c r="AW13" s="149">
        <v>0</v>
      </c>
      <c r="AX13" s="149">
        <v>0</v>
      </c>
      <c r="AY13" s="149">
        <v>0</v>
      </c>
      <c r="AZ13" s="149">
        <v>0</v>
      </c>
      <c r="BA13" s="149">
        <v>0</v>
      </c>
      <c r="BB13" s="149">
        <v>0</v>
      </c>
      <c r="BC13" s="149">
        <v>0</v>
      </c>
      <c r="BD13" s="149">
        <v>0</v>
      </c>
      <c r="BE13" s="149">
        <v>0</v>
      </c>
      <c r="BF13" s="150">
        <v>0</v>
      </c>
      <c r="BG13" s="149">
        <v>0</v>
      </c>
      <c r="BH13" s="151">
        <v>0</v>
      </c>
      <c r="BI13" s="149">
        <f>SUM(BJ13:BM13)</f>
        <v>0</v>
      </c>
      <c r="BJ13" s="149">
        <v>0</v>
      </c>
      <c r="BK13" s="149">
        <v>0</v>
      </c>
      <c r="BL13" s="149">
        <v>0</v>
      </c>
      <c r="BM13" s="149">
        <v>0</v>
      </c>
      <c r="BN13" s="149">
        <v>0</v>
      </c>
      <c r="BO13" s="149">
        <v>0</v>
      </c>
      <c r="BP13" s="149">
        <v>0</v>
      </c>
      <c r="BQ13" s="149">
        <v>0</v>
      </c>
      <c r="BR13" s="149">
        <v>0</v>
      </c>
      <c r="BS13" s="149">
        <v>0</v>
      </c>
      <c r="BT13" s="149">
        <v>0</v>
      </c>
      <c r="BU13" s="149">
        <v>0</v>
      </c>
      <c r="BV13" s="149">
        <v>0</v>
      </c>
      <c r="BW13" s="149">
        <v>0</v>
      </c>
      <c r="BX13" s="149">
        <v>0</v>
      </c>
      <c r="BY13" s="149">
        <v>0</v>
      </c>
      <c r="BZ13" s="149">
        <v>0</v>
      </c>
      <c r="CA13" s="149">
        <f>SUM(CB13:CQ13)</f>
        <v>0</v>
      </c>
      <c r="CB13" s="149">
        <v>0</v>
      </c>
      <c r="CC13" s="149">
        <v>0</v>
      </c>
      <c r="CD13" s="149">
        <v>0</v>
      </c>
      <c r="CE13" s="149">
        <v>0</v>
      </c>
      <c r="CF13" s="149">
        <v>0</v>
      </c>
      <c r="CG13" s="149">
        <v>0</v>
      </c>
      <c r="CH13" s="149">
        <v>0</v>
      </c>
      <c r="CI13" s="149">
        <v>0</v>
      </c>
      <c r="CJ13" s="149">
        <v>0</v>
      </c>
      <c r="CK13" s="149">
        <v>0</v>
      </c>
      <c r="CL13" s="149">
        <v>0</v>
      </c>
      <c r="CM13" s="149">
        <v>0</v>
      </c>
      <c r="CN13" s="149">
        <v>0</v>
      </c>
      <c r="CO13" s="149">
        <v>0</v>
      </c>
      <c r="CP13" s="149">
        <v>0</v>
      </c>
      <c r="CQ13" s="149">
        <v>0</v>
      </c>
      <c r="CR13" s="149">
        <f>SUM(CS13:CT13)</f>
        <v>0</v>
      </c>
      <c r="CS13" s="149">
        <v>0</v>
      </c>
      <c r="CT13" s="149">
        <v>0</v>
      </c>
      <c r="CU13" s="149">
        <v>0</v>
      </c>
      <c r="CV13" s="149">
        <v>0</v>
      </c>
      <c r="CW13" s="149">
        <v>0</v>
      </c>
      <c r="CX13" s="149">
        <v>0</v>
      </c>
      <c r="CY13" s="149">
        <v>0</v>
      </c>
      <c r="CZ13" s="149">
        <v>0</v>
      </c>
      <c r="DA13" s="149">
        <f>SUM(DB13:DC13)</f>
        <v>0</v>
      </c>
      <c r="DB13" s="149">
        <v>0</v>
      </c>
      <c r="DC13" s="149">
        <v>0</v>
      </c>
      <c r="DD13" s="149">
        <f>SUM(DE13:DH13)</f>
        <v>0</v>
      </c>
      <c r="DE13" s="149">
        <v>0</v>
      </c>
      <c r="DF13" s="149">
        <v>0</v>
      </c>
      <c r="DG13" s="149">
        <v>0</v>
      </c>
      <c r="DH13" s="149">
        <v>0</v>
      </c>
    </row>
    <row r="14" spans="1:113" ht="18.75" customHeight="1">
      <c r="A14" s="139" t="s">
        <v>20</v>
      </c>
      <c r="B14" s="139" t="s">
        <v>20</v>
      </c>
      <c r="C14" s="139" t="s">
        <v>20</v>
      </c>
      <c r="D14" s="139" t="s">
        <v>266</v>
      </c>
      <c r="E14" s="149">
        <f>SUM(F14,T14,AV14,BI14,BN14,CA14,CR14,CU14,DA14,DD14)</f>
        <v>221292</v>
      </c>
      <c r="F14" s="149">
        <f>SUM(G14:S14)</f>
        <v>221292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221292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f>SUM(U14:AU14)</f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149">
        <v>0</v>
      </c>
      <c r="AG14" s="149">
        <v>0</v>
      </c>
      <c r="AH14" s="149">
        <v>0</v>
      </c>
      <c r="AI14" s="149">
        <v>0</v>
      </c>
      <c r="AJ14" s="149">
        <v>0</v>
      </c>
      <c r="AK14" s="149">
        <v>0</v>
      </c>
      <c r="AL14" s="149">
        <v>0</v>
      </c>
      <c r="AM14" s="149">
        <v>0</v>
      </c>
      <c r="AN14" s="149">
        <v>0</v>
      </c>
      <c r="AO14" s="149">
        <v>0</v>
      </c>
      <c r="AP14" s="149">
        <v>0</v>
      </c>
      <c r="AQ14" s="149">
        <v>0</v>
      </c>
      <c r="AR14" s="149">
        <v>0</v>
      </c>
      <c r="AS14" s="149">
        <v>0</v>
      </c>
      <c r="AT14" s="149">
        <v>0</v>
      </c>
      <c r="AU14" s="149">
        <v>0</v>
      </c>
      <c r="AV14" s="149">
        <f>SUM(AW14:BH14)</f>
        <v>0</v>
      </c>
      <c r="AW14" s="149">
        <v>0</v>
      </c>
      <c r="AX14" s="149">
        <v>0</v>
      </c>
      <c r="AY14" s="149">
        <v>0</v>
      </c>
      <c r="AZ14" s="149">
        <v>0</v>
      </c>
      <c r="BA14" s="149">
        <v>0</v>
      </c>
      <c r="BB14" s="149">
        <v>0</v>
      </c>
      <c r="BC14" s="149">
        <v>0</v>
      </c>
      <c r="BD14" s="149">
        <v>0</v>
      </c>
      <c r="BE14" s="149">
        <v>0</v>
      </c>
      <c r="BF14" s="150">
        <v>0</v>
      </c>
      <c r="BG14" s="149">
        <v>0</v>
      </c>
      <c r="BH14" s="151">
        <v>0</v>
      </c>
      <c r="BI14" s="149">
        <f>SUM(BJ14:BM14)</f>
        <v>0</v>
      </c>
      <c r="BJ14" s="149">
        <v>0</v>
      </c>
      <c r="BK14" s="149">
        <v>0</v>
      </c>
      <c r="BL14" s="149">
        <v>0</v>
      </c>
      <c r="BM14" s="149">
        <v>0</v>
      </c>
      <c r="BN14" s="149">
        <v>0</v>
      </c>
      <c r="BO14" s="149">
        <v>0</v>
      </c>
      <c r="BP14" s="149">
        <v>0</v>
      </c>
      <c r="BQ14" s="149">
        <v>0</v>
      </c>
      <c r="BR14" s="149">
        <v>0</v>
      </c>
      <c r="BS14" s="149">
        <v>0</v>
      </c>
      <c r="BT14" s="149">
        <v>0</v>
      </c>
      <c r="BU14" s="149">
        <v>0</v>
      </c>
      <c r="BV14" s="149">
        <v>0</v>
      </c>
      <c r="BW14" s="149">
        <v>0</v>
      </c>
      <c r="BX14" s="149">
        <v>0</v>
      </c>
      <c r="BY14" s="149">
        <v>0</v>
      </c>
      <c r="BZ14" s="149">
        <v>0</v>
      </c>
      <c r="CA14" s="149">
        <f>SUM(CB14:CQ14)</f>
        <v>0</v>
      </c>
      <c r="CB14" s="149">
        <v>0</v>
      </c>
      <c r="CC14" s="149">
        <v>0</v>
      </c>
      <c r="CD14" s="149">
        <v>0</v>
      </c>
      <c r="CE14" s="149">
        <v>0</v>
      </c>
      <c r="CF14" s="149">
        <v>0</v>
      </c>
      <c r="CG14" s="149">
        <v>0</v>
      </c>
      <c r="CH14" s="149">
        <v>0</v>
      </c>
      <c r="CI14" s="149">
        <v>0</v>
      </c>
      <c r="CJ14" s="149">
        <v>0</v>
      </c>
      <c r="CK14" s="149">
        <v>0</v>
      </c>
      <c r="CL14" s="149">
        <v>0</v>
      </c>
      <c r="CM14" s="149">
        <v>0</v>
      </c>
      <c r="CN14" s="149">
        <v>0</v>
      </c>
      <c r="CO14" s="149">
        <v>0</v>
      </c>
      <c r="CP14" s="149">
        <v>0</v>
      </c>
      <c r="CQ14" s="149">
        <v>0</v>
      </c>
      <c r="CR14" s="149">
        <f>SUM(CS14:CT14)</f>
        <v>0</v>
      </c>
      <c r="CS14" s="149">
        <v>0</v>
      </c>
      <c r="CT14" s="149">
        <v>0</v>
      </c>
      <c r="CU14" s="149">
        <v>0</v>
      </c>
      <c r="CV14" s="149">
        <v>0</v>
      </c>
      <c r="CW14" s="149">
        <v>0</v>
      </c>
      <c r="CX14" s="149">
        <v>0</v>
      </c>
      <c r="CY14" s="149">
        <v>0</v>
      </c>
      <c r="CZ14" s="149">
        <v>0</v>
      </c>
      <c r="DA14" s="149">
        <f>SUM(DB14:DC14)</f>
        <v>0</v>
      </c>
      <c r="DB14" s="149">
        <v>0</v>
      </c>
      <c r="DC14" s="149">
        <v>0</v>
      </c>
      <c r="DD14" s="149">
        <f>SUM(DE14:DH14)</f>
        <v>0</v>
      </c>
      <c r="DE14" s="149">
        <v>0</v>
      </c>
      <c r="DF14" s="149">
        <v>0</v>
      </c>
      <c r="DG14" s="149">
        <v>0</v>
      </c>
      <c r="DH14" s="149">
        <v>0</v>
      </c>
    </row>
    <row r="15" spans="1:113" ht="18.75" customHeight="1">
      <c r="A15" s="139" t="s">
        <v>20</v>
      </c>
      <c r="B15" s="139" t="s">
        <v>20</v>
      </c>
      <c r="C15" s="139" t="s">
        <v>20</v>
      </c>
      <c r="D15" s="139" t="s">
        <v>267</v>
      </c>
      <c r="E15" s="149">
        <f>SUM(F15,T15,AV15,BI15,BN15,CA15,CR15,CU15,DA15,DD15)</f>
        <v>221292</v>
      </c>
      <c r="F15" s="149">
        <f>SUM(G15:S15)</f>
        <v>221292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221292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f>SUM(U15:AU15)</f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9">
        <v>0</v>
      </c>
      <c r="AN15" s="149">
        <v>0</v>
      </c>
      <c r="AO15" s="149">
        <v>0</v>
      </c>
      <c r="AP15" s="149">
        <v>0</v>
      </c>
      <c r="AQ15" s="149">
        <v>0</v>
      </c>
      <c r="AR15" s="149">
        <v>0</v>
      </c>
      <c r="AS15" s="149">
        <v>0</v>
      </c>
      <c r="AT15" s="149">
        <v>0</v>
      </c>
      <c r="AU15" s="149">
        <v>0</v>
      </c>
      <c r="AV15" s="149">
        <f>SUM(AW15:BH15)</f>
        <v>0</v>
      </c>
      <c r="AW15" s="149">
        <v>0</v>
      </c>
      <c r="AX15" s="149">
        <v>0</v>
      </c>
      <c r="AY15" s="149">
        <v>0</v>
      </c>
      <c r="AZ15" s="149">
        <v>0</v>
      </c>
      <c r="BA15" s="149">
        <v>0</v>
      </c>
      <c r="BB15" s="149">
        <v>0</v>
      </c>
      <c r="BC15" s="149">
        <v>0</v>
      </c>
      <c r="BD15" s="149">
        <v>0</v>
      </c>
      <c r="BE15" s="149">
        <v>0</v>
      </c>
      <c r="BF15" s="150">
        <v>0</v>
      </c>
      <c r="BG15" s="149">
        <v>0</v>
      </c>
      <c r="BH15" s="151">
        <v>0</v>
      </c>
      <c r="BI15" s="149">
        <f>SUM(BJ15:BM15)</f>
        <v>0</v>
      </c>
      <c r="BJ15" s="149">
        <v>0</v>
      </c>
      <c r="BK15" s="149">
        <v>0</v>
      </c>
      <c r="BL15" s="149">
        <v>0</v>
      </c>
      <c r="BM15" s="149">
        <v>0</v>
      </c>
      <c r="BN15" s="149">
        <v>0</v>
      </c>
      <c r="BO15" s="149">
        <v>0</v>
      </c>
      <c r="BP15" s="149">
        <v>0</v>
      </c>
      <c r="BQ15" s="149">
        <v>0</v>
      </c>
      <c r="BR15" s="149">
        <v>0</v>
      </c>
      <c r="BS15" s="149">
        <v>0</v>
      </c>
      <c r="BT15" s="149">
        <v>0</v>
      </c>
      <c r="BU15" s="149">
        <v>0</v>
      </c>
      <c r="BV15" s="149">
        <v>0</v>
      </c>
      <c r="BW15" s="149">
        <v>0</v>
      </c>
      <c r="BX15" s="149">
        <v>0</v>
      </c>
      <c r="BY15" s="149">
        <v>0</v>
      </c>
      <c r="BZ15" s="149">
        <v>0</v>
      </c>
      <c r="CA15" s="149">
        <f>SUM(CB15:CQ15)</f>
        <v>0</v>
      </c>
      <c r="CB15" s="149">
        <v>0</v>
      </c>
      <c r="CC15" s="149">
        <v>0</v>
      </c>
      <c r="CD15" s="149">
        <v>0</v>
      </c>
      <c r="CE15" s="149">
        <v>0</v>
      </c>
      <c r="CF15" s="149">
        <v>0</v>
      </c>
      <c r="CG15" s="149">
        <v>0</v>
      </c>
      <c r="CH15" s="149">
        <v>0</v>
      </c>
      <c r="CI15" s="149">
        <v>0</v>
      </c>
      <c r="CJ15" s="149">
        <v>0</v>
      </c>
      <c r="CK15" s="149">
        <v>0</v>
      </c>
      <c r="CL15" s="149">
        <v>0</v>
      </c>
      <c r="CM15" s="149">
        <v>0</v>
      </c>
      <c r="CN15" s="149">
        <v>0</v>
      </c>
      <c r="CO15" s="149">
        <v>0</v>
      </c>
      <c r="CP15" s="149">
        <v>0</v>
      </c>
      <c r="CQ15" s="149">
        <v>0</v>
      </c>
      <c r="CR15" s="149">
        <f>SUM(CS15:CT15)</f>
        <v>0</v>
      </c>
      <c r="CS15" s="149">
        <v>0</v>
      </c>
      <c r="CT15" s="149">
        <v>0</v>
      </c>
      <c r="CU15" s="149">
        <v>0</v>
      </c>
      <c r="CV15" s="149">
        <v>0</v>
      </c>
      <c r="CW15" s="149">
        <v>0</v>
      </c>
      <c r="CX15" s="149">
        <v>0</v>
      </c>
      <c r="CY15" s="149">
        <v>0</v>
      </c>
      <c r="CZ15" s="149">
        <v>0</v>
      </c>
      <c r="DA15" s="149">
        <f>SUM(DB15:DC15)</f>
        <v>0</v>
      </c>
      <c r="DB15" s="149">
        <v>0</v>
      </c>
      <c r="DC15" s="149">
        <v>0</v>
      </c>
      <c r="DD15" s="149">
        <f>SUM(DE15:DH15)</f>
        <v>0</v>
      </c>
      <c r="DE15" s="149">
        <v>0</v>
      </c>
      <c r="DF15" s="149">
        <v>0</v>
      </c>
      <c r="DG15" s="149">
        <v>0</v>
      </c>
      <c r="DH15" s="149">
        <v>0</v>
      </c>
    </row>
    <row r="16" spans="1:113" ht="18.75" customHeight="1">
      <c r="A16" s="139" t="s">
        <v>93</v>
      </c>
      <c r="B16" s="139" t="s">
        <v>94</v>
      </c>
      <c r="C16" s="139" t="s">
        <v>86</v>
      </c>
      <c r="D16" s="139" t="s">
        <v>95</v>
      </c>
      <c r="E16" s="149">
        <f>SUM(F16,T16,AV16,BI16,BN16,CA16,CR16,CU16,DA16,DD16)</f>
        <v>221292</v>
      </c>
      <c r="F16" s="149">
        <f>SUM(G16:S16)</f>
        <v>221292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221292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f>SUM(U16:AU16)</f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49">
        <v>0</v>
      </c>
      <c r="AO16" s="149">
        <v>0</v>
      </c>
      <c r="AP16" s="149">
        <v>0</v>
      </c>
      <c r="AQ16" s="149">
        <v>0</v>
      </c>
      <c r="AR16" s="149">
        <v>0</v>
      </c>
      <c r="AS16" s="149">
        <v>0</v>
      </c>
      <c r="AT16" s="149">
        <v>0</v>
      </c>
      <c r="AU16" s="149">
        <v>0</v>
      </c>
      <c r="AV16" s="149">
        <f>SUM(AW16:BH16)</f>
        <v>0</v>
      </c>
      <c r="AW16" s="149">
        <v>0</v>
      </c>
      <c r="AX16" s="149">
        <v>0</v>
      </c>
      <c r="AY16" s="149">
        <v>0</v>
      </c>
      <c r="AZ16" s="149">
        <v>0</v>
      </c>
      <c r="BA16" s="149">
        <v>0</v>
      </c>
      <c r="BB16" s="149">
        <v>0</v>
      </c>
      <c r="BC16" s="149">
        <v>0</v>
      </c>
      <c r="BD16" s="149">
        <v>0</v>
      </c>
      <c r="BE16" s="149">
        <v>0</v>
      </c>
      <c r="BF16" s="150">
        <v>0</v>
      </c>
      <c r="BG16" s="149">
        <v>0</v>
      </c>
      <c r="BH16" s="151">
        <v>0</v>
      </c>
      <c r="BI16" s="149">
        <f>SUM(BJ16:BM16)</f>
        <v>0</v>
      </c>
      <c r="BJ16" s="149">
        <v>0</v>
      </c>
      <c r="BK16" s="149">
        <v>0</v>
      </c>
      <c r="BL16" s="149">
        <v>0</v>
      </c>
      <c r="BM16" s="149">
        <v>0</v>
      </c>
      <c r="BN16" s="149">
        <v>0</v>
      </c>
      <c r="BO16" s="149">
        <v>0</v>
      </c>
      <c r="BP16" s="149">
        <v>0</v>
      </c>
      <c r="BQ16" s="149">
        <v>0</v>
      </c>
      <c r="BR16" s="149">
        <v>0</v>
      </c>
      <c r="BS16" s="149">
        <v>0</v>
      </c>
      <c r="BT16" s="149">
        <v>0</v>
      </c>
      <c r="BU16" s="149">
        <v>0</v>
      </c>
      <c r="BV16" s="149">
        <v>0</v>
      </c>
      <c r="BW16" s="149">
        <v>0</v>
      </c>
      <c r="BX16" s="149">
        <v>0</v>
      </c>
      <c r="BY16" s="149">
        <v>0</v>
      </c>
      <c r="BZ16" s="149">
        <v>0</v>
      </c>
      <c r="CA16" s="149">
        <f>SUM(CB16:CQ16)</f>
        <v>0</v>
      </c>
      <c r="CB16" s="149">
        <v>0</v>
      </c>
      <c r="CC16" s="149">
        <v>0</v>
      </c>
      <c r="CD16" s="149">
        <v>0</v>
      </c>
      <c r="CE16" s="149">
        <v>0</v>
      </c>
      <c r="CF16" s="149">
        <v>0</v>
      </c>
      <c r="CG16" s="149">
        <v>0</v>
      </c>
      <c r="CH16" s="149">
        <v>0</v>
      </c>
      <c r="CI16" s="149">
        <v>0</v>
      </c>
      <c r="CJ16" s="149">
        <v>0</v>
      </c>
      <c r="CK16" s="149">
        <v>0</v>
      </c>
      <c r="CL16" s="149">
        <v>0</v>
      </c>
      <c r="CM16" s="149">
        <v>0</v>
      </c>
      <c r="CN16" s="149">
        <v>0</v>
      </c>
      <c r="CO16" s="149">
        <v>0</v>
      </c>
      <c r="CP16" s="149">
        <v>0</v>
      </c>
      <c r="CQ16" s="149">
        <v>0</v>
      </c>
      <c r="CR16" s="149">
        <f>SUM(CS16:CT16)</f>
        <v>0</v>
      </c>
      <c r="CS16" s="149">
        <v>0</v>
      </c>
      <c r="CT16" s="149">
        <v>0</v>
      </c>
      <c r="CU16" s="149">
        <v>0</v>
      </c>
      <c r="CV16" s="149">
        <v>0</v>
      </c>
      <c r="CW16" s="149">
        <v>0</v>
      </c>
      <c r="CX16" s="149">
        <v>0</v>
      </c>
      <c r="CY16" s="149">
        <v>0</v>
      </c>
      <c r="CZ16" s="149">
        <v>0</v>
      </c>
      <c r="DA16" s="149">
        <f>SUM(DB16:DC16)</f>
        <v>0</v>
      </c>
      <c r="DB16" s="149">
        <v>0</v>
      </c>
      <c r="DC16" s="149">
        <v>0</v>
      </c>
      <c r="DD16" s="149">
        <f>SUM(DE16:DH16)</f>
        <v>0</v>
      </c>
      <c r="DE16" s="149">
        <v>0</v>
      </c>
      <c r="DF16" s="149">
        <v>0</v>
      </c>
      <c r="DG16" s="149">
        <v>0</v>
      </c>
      <c r="DH16" s="149">
        <v>0</v>
      </c>
    </row>
    <row r="17" spans="1:113" ht="18.75" customHeight="1">
      <c r="A17" s="139" t="s">
        <v>20</v>
      </c>
      <c r="B17" s="139" t="s">
        <v>20</v>
      </c>
      <c r="C17" s="139" t="s">
        <v>20</v>
      </c>
      <c r="D17" s="139" t="s">
        <v>268</v>
      </c>
      <c r="E17" s="149">
        <f>SUM(F17,T17,AV17,BI17,BN17,CA17,CR17,CU17,DA17,DD17)</f>
        <v>373379</v>
      </c>
      <c r="F17" s="149">
        <f>SUM(G17:S17)</f>
        <v>373379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373379</v>
      </c>
      <c r="R17" s="149">
        <v>0</v>
      </c>
      <c r="S17" s="149">
        <v>0</v>
      </c>
      <c r="T17" s="149">
        <f>SUM(U17:AU17)</f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49">
        <v>0</v>
      </c>
      <c r="AC17" s="149">
        <v>0</v>
      </c>
      <c r="AD17" s="149">
        <v>0</v>
      </c>
      <c r="AE17" s="149">
        <v>0</v>
      </c>
      <c r="AF17" s="149">
        <v>0</v>
      </c>
      <c r="AG17" s="149">
        <v>0</v>
      </c>
      <c r="AH17" s="149">
        <v>0</v>
      </c>
      <c r="AI17" s="149">
        <v>0</v>
      </c>
      <c r="AJ17" s="149">
        <v>0</v>
      </c>
      <c r="AK17" s="149">
        <v>0</v>
      </c>
      <c r="AL17" s="149">
        <v>0</v>
      </c>
      <c r="AM17" s="149">
        <v>0</v>
      </c>
      <c r="AN17" s="149">
        <v>0</v>
      </c>
      <c r="AO17" s="149">
        <v>0</v>
      </c>
      <c r="AP17" s="149">
        <v>0</v>
      </c>
      <c r="AQ17" s="149">
        <v>0</v>
      </c>
      <c r="AR17" s="149">
        <v>0</v>
      </c>
      <c r="AS17" s="149">
        <v>0</v>
      </c>
      <c r="AT17" s="149">
        <v>0</v>
      </c>
      <c r="AU17" s="149">
        <v>0</v>
      </c>
      <c r="AV17" s="149">
        <f>SUM(AW17:BH17)</f>
        <v>0</v>
      </c>
      <c r="AW17" s="149">
        <v>0</v>
      </c>
      <c r="AX17" s="149">
        <v>0</v>
      </c>
      <c r="AY17" s="14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50">
        <v>0</v>
      </c>
      <c r="BG17" s="149">
        <v>0</v>
      </c>
      <c r="BH17" s="151">
        <v>0</v>
      </c>
      <c r="BI17" s="149">
        <f>SUM(BJ17:BM17)</f>
        <v>0</v>
      </c>
      <c r="BJ17" s="149">
        <v>0</v>
      </c>
      <c r="BK17" s="149">
        <v>0</v>
      </c>
      <c r="BL17" s="149">
        <v>0</v>
      </c>
      <c r="BM17" s="149">
        <v>0</v>
      </c>
      <c r="BN17" s="149">
        <v>0</v>
      </c>
      <c r="BO17" s="149">
        <v>0</v>
      </c>
      <c r="BP17" s="149">
        <v>0</v>
      </c>
      <c r="BQ17" s="149">
        <v>0</v>
      </c>
      <c r="BR17" s="149">
        <v>0</v>
      </c>
      <c r="BS17" s="149">
        <v>0</v>
      </c>
      <c r="BT17" s="149">
        <v>0</v>
      </c>
      <c r="BU17" s="149">
        <v>0</v>
      </c>
      <c r="BV17" s="149">
        <v>0</v>
      </c>
      <c r="BW17" s="149">
        <v>0</v>
      </c>
      <c r="BX17" s="149">
        <v>0</v>
      </c>
      <c r="BY17" s="149">
        <v>0</v>
      </c>
      <c r="BZ17" s="149">
        <v>0</v>
      </c>
      <c r="CA17" s="149">
        <f>SUM(CB17:CQ17)</f>
        <v>0</v>
      </c>
      <c r="CB17" s="149">
        <v>0</v>
      </c>
      <c r="CC17" s="149">
        <v>0</v>
      </c>
      <c r="CD17" s="149">
        <v>0</v>
      </c>
      <c r="CE17" s="149">
        <v>0</v>
      </c>
      <c r="CF17" s="149">
        <v>0</v>
      </c>
      <c r="CG17" s="149">
        <v>0</v>
      </c>
      <c r="CH17" s="149">
        <v>0</v>
      </c>
      <c r="CI17" s="149">
        <v>0</v>
      </c>
      <c r="CJ17" s="149">
        <v>0</v>
      </c>
      <c r="CK17" s="149">
        <v>0</v>
      </c>
      <c r="CL17" s="149">
        <v>0</v>
      </c>
      <c r="CM17" s="149">
        <v>0</v>
      </c>
      <c r="CN17" s="149">
        <v>0</v>
      </c>
      <c r="CO17" s="149">
        <v>0</v>
      </c>
      <c r="CP17" s="149">
        <v>0</v>
      </c>
      <c r="CQ17" s="149">
        <v>0</v>
      </c>
      <c r="CR17" s="149">
        <f>SUM(CS17:CT17)</f>
        <v>0</v>
      </c>
      <c r="CS17" s="149">
        <v>0</v>
      </c>
      <c r="CT17" s="149">
        <v>0</v>
      </c>
      <c r="CU17" s="149">
        <v>0</v>
      </c>
      <c r="CV17" s="149">
        <v>0</v>
      </c>
      <c r="CW17" s="149">
        <v>0</v>
      </c>
      <c r="CX17" s="149">
        <v>0</v>
      </c>
      <c r="CY17" s="149">
        <v>0</v>
      </c>
      <c r="CZ17" s="149">
        <v>0</v>
      </c>
      <c r="DA17" s="149">
        <f>SUM(DB17:DC17)</f>
        <v>0</v>
      </c>
      <c r="DB17" s="149">
        <v>0</v>
      </c>
      <c r="DC17" s="149">
        <v>0</v>
      </c>
      <c r="DD17" s="149">
        <f>SUM(DE17:DH17)</f>
        <v>0</v>
      </c>
      <c r="DE17" s="149">
        <v>0</v>
      </c>
      <c r="DF17" s="149">
        <v>0</v>
      </c>
      <c r="DG17" s="149">
        <v>0</v>
      </c>
      <c r="DH17" s="149">
        <v>0</v>
      </c>
    </row>
    <row r="18" spans="1:113" ht="18.75" customHeight="1">
      <c r="A18" s="139" t="s">
        <v>20</v>
      </c>
      <c r="B18" s="139" t="s">
        <v>20</v>
      </c>
      <c r="C18" s="139" t="s">
        <v>20</v>
      </c>
      <c r="D18" s="139" t="s">
        <v>269</v>
      </c>
      <c r="E18" s="149">
        <f>SUM(F18,T18,AV18,BI18,BN18,CA18,CR18,CU18,DA18,DD18)</f>
        <v>373379</v>
      </c>
      <c r="F18" s="149">
        <f>SUM(G18:S18)</f>
        <v>373379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373379</v>
      </c>
      <c r="R18" s="149">
        <v>0</v>
      </c>
      <c r="S18" s="149">
        <v>0</v>
      </c>
      <c r="T18" s="149">
        <f>SUM(U18:AU18)</f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49">
        <v>0</v>
      </c>
      <c r="AC18" s="149">
        <v>0</v>
      </c>
      <c r="AD18" s="149">
        <v>0</v>
      </c>
      <c r="AE18" s="149">
        <v>0</v>
      </c>
      <c r="AF18" s="149">
        <v>0</v>
      </c>
      <c r="AG18" s="149">
        <v>0</v>
      </c>
      <c r="AH18" s="149">
        <v>0</v>
      </c>
      <c r="AI18" s="149">
        <v>0</v>
      </c>
      <c r="AJ18" s="149">
        <v>0</v>
      </c>
      <c r="AK18" s="149">
        <v>0</v>
      </c>
      <c r="AL18" s="149">
        <v>0</v>
      </c>
      <c r="AM18" s="149">
        <v>0</v>
      </c>
      <c r="AN18" s="149">
        <v>0</v>
      </c>
      <c r="AO18" s="149">
        <v>0</v>
      </c>
      <c r="AP18" s="149">
        <v>0</v>
      </c>
      <c r="AQ18" s="149">
        <v>0</v>
      </c>
      <c r="AR18" s="149">
        <v>0</v>
      </c>
      <c r="AS18" s="149">
        <v>0</v>
      </c>
      <c r="AT18" s="149">
        <v>0</v>
      </c>
      <c r="AU18" s="149">
        <v>0</v>
      </c>
      <c r="AV18" s="149">
        <f>SUM(AW18:BH18)</f>
        <v>0</v>
      </c>
      <c r="AW18" s="149">
        <v>0</v>
      </c>
      <c r="AX18" s="149">
        <v>0</v>
      </c>
      <c r="AY18" s="14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50">
        <v>0</v>
      </c>
      <c r="BG18" s="149">
        <v>0</v>
      </c>
      <c r="BH18" s="151">
        <v>0</v>
      </c>
      <c r="BI18" s="149">
        <f>SUM(BJ18:BM18)</f>
        <v>0</v>
      </c>
      <c r="BJ18" s="149">
        <v>0</v>
      </c>
      <c r="BK18" s="149">
        <v>0</v>
      </c>
      <c r="BL18" s="149">
        <v>0</v>
      </c>
      <c r="BM18" s="149">
        <v>0</v>
      </c>
      <c r="BN18" s="149">
        <v>0</v>
      </c>
      <c r="BO18" s="149">
        <v>0</v>
      </c>
      <c r="BP18" s="149">
        <v>0</v>
      </c>
      <c r="BQ18" s="149">
        <v>0</v>
      </c>
      <c r="BR18" s="149">
        <v>0</v>
      </c>
      <c r="BS18" s="149">
        <v>0</v>
      </c>
      <c r="BT18" s="149">
        <v>0</v>
      </c>
      <c r="BU18" s="149">
        <v>0</v>
      </c>
      <c r="BV18" s="149">
        <v>0</v>
      </c>
      <c r="BW18" s="149">
        <v>0</v>
      </c>
      <c r="BX18" s="149">
        <v>0</v>
      </c>
      <c r="BY18" s="149">
        <v>0</v>
      </c>
      <c r="BZ18" s="149">
        <v>0</v>
      </c>
      <c r="CA18" s="149">
        <f>SUM(CB18:CQ18)</f>
        <v>0</v>
      </c>
      <c r="CB18" s="149">
        <v>0</v>
      </c>
      <c r="CC18" s="149">
        <v>0</v>
      </c>
      <c r="CD18" s="149">
        <v>0</v>
      </c>
      <c r="CE18" s="149">
        <v>0</v>
      </c>
      <c r="CF18" s="149">
        <v>0</v>
      </c>
      <c r="CG18" s="149">
        <v>0</v>
      </c>
      <c r="CH18" s="149">
        <v>0</v>
      </c>
      <c r="CI18" s="149">
        <v>0</v>
      </c>
      <c r="CJ18" s="149">
        <v>0</v>
      </c>
      <c r="CK18" s="149">
        <v>0</v>
      </c>
      <c r="CL18" s="149">
        <v>0</v>
      </c>
      <c r="CM18" s="149">
        <v>0</v>
      </c>
      <c r="CN18" s="149">
        <v>0</v>
      </c>
      <c r="CO18" s="149">
        <v>0</v>
      </c>
      <c r="CP18" s="149">
        <v>0</v>
      </c>
      <c r="CQ18" s="149">
        <v>0</v>
      </c>
      <c r="CR18" s="149">
        <f>SUM(CS18:CT18)</f>
        <v>0</v>
      </c>
      <c r="CS18" s="149">
        <v>0</v>
      </c>
      <c r="CT18" s="149">
        <v>0</v>
      </c>
      <c r="CU18" s="149">
        <v>0</v>
      </c>
      <c r="CV18" s="149">
        <v>0</v>
      </c>
      <c r="CW18" s="149">
        <v>0</v>
      </c>
      <c r="CX18" s="149">
        <v>0</v>
      </c>
      <c r="CY18" s="149">
        <v>0</v>
      </c>
      <c r="CZ18" s="149">
        <v>0</v>
      </c>
      <c r="DA18" s="149">
        <f>SUM(DB18:DC18)</f>
        <v>0</v>
      </c>
      <c r="DB18" s="149">
        <v>0</v>
      </c>
      <c r="DC18" s="149">
        <v>0</v>
      </c>
      <c r="DD18" s="149">
        <f>SUM(DE18:DH18)</f>
        <v>0</v>
      </c>
      <c r="DE18" s="149">
        <v>0</v>
      </c>
      <c r="DF18" s="149">
        <v>0</v>
      </c>
      <c r="DG18" s="149">
        <v>0</v>
      </c>
      <c r="DH18" s="149">
        <v>0</v>
      </c>
    </row>
    <row r="19" spans="1:113" ht="18.75" customHeight="1">
      <c r="A19" s="139" t="s">
        <v>96</v>
      </c>
      <c r="B19" s="139" t="s">
        <v>86</v>
      </c>
      <c r="C19" s="139" t="s">
        <v>97</v>
      </c>
      <c r="D19" s="139" t="s">
        <v>98</v>
      </c>
      <c r="E19" s="149">
        <f>SUM(F19,T19,AV19,BI19,BN19,CA19,CR19,CU19,DA19,DD19)</f>
        <v>373379</v>
      </c>
      <c r="F19" s="149">
        <f>SUM(G19:S19)</f>
        <v>373379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373379</v>
      </c>
      <c r="R19" s="149">
        <v>0</v>
      </c>
      <c r="S19" s="149">
        <v>0</v>
      </c>
      <c r="T19" s="149">
        <f>SUM(U19:AU19)</f>
        <v>0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49">
        <v>0</v>
      </c>
      <c r="AA19" s="149">
        <v>0</v>
      </c>
      <c r="AB19" s="149">
        <v>0</v>
      </c>
      <c r="AC19" s="149">
        <v>0</v>
      </c>
      <c r="AD19" s="149">
        <v>0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9">
        <v>0</v>
      </c>
      <c r="AN19" s="149">
        <v>0</v>
      </c>
      <c r="AO19" s="149">
        <v>0</v>
      </c>
      <c r="AP19" s="149">
        <v>0</v>
      </c>
      <c r="AQ19" s="149">
        <v>0</v>
      </c>
      <c r="AR19" s="149">
        <v>0</v>
      </c>
      <c r="AS19" s="149">
        <v>0</v>
      </c>
      <c r="AT19" s="149">
        <v>0</v>
      </c>
      <c r="AU19" s="149">
        <v>0</v>
      </c>
      <c r="AV19" s="149">
        <f>SUM(AW19:BH19)</f>
        <v>0</v>
      </c>
      <c r="AW19" s="149">
        <v>0</v>
      </c>
      <c r="AX19" s="149">
        <v>0</v>
      </c>
      <c r="AY19" s="14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50">
        <v>0</v>
      </c>
      <c r="BG19" s="149">
        <v>0</v>
      </c>
      <c r="BH19" s="151">
        <v>0</v>
      </c>
      <c r="BI19" s="149">
        <f>SUM(BJ19:BM19)</f>
        <v>0</v>
      </c>
      <c r="BJ19" s="149">
        <v>0</v>
      </c>
      <c r="BK19" s="149">
        <v>0</v>
      </c>
      <c r="BL19" s="149">
        <v>0</v>
      </c>
      <c r="BM19" s="149">
        <v>0</v>
      </c>
      <c r="BN19" s="149">
        <v>0</v>
      </c>
      <c r="BO19" s="149">
        <v>0</v>
      </c>
      <c r="BP19" s="149">
        <v>0</v>
      </c>
      <c r="BQ19" s="149">
        <v>0</v>
      </c>
      <c r="BR19" s="149">
        <v>0</v>
      </c>
      <c r="BS19" s="149">
        <v>0</v>
      </c>
      <c r="BT19" s="149">
        <v>0</v>
      </c>
      <c r="BU19" s="149">
        <v>0</v>
      </c>
      <c r="BV19" s="149">
        <v>0</v>
      </c>
      <c r="BW19" s="149">
        <v>0</v>
      </c>
      <c r="BX19" s="149">
        <v>0</v>
      </c>
      <c r="BY19" s="149">
        <v>0</v>
      </c>
      <c r="BZ19" s="149">
        <v>0</v>
      </c>
      <c r="CA19" s="149">
        <f>SUM(CB19:CQ19)</f>
        <v>0</v>
      </c>
      <c r="CB19" s="149">
        <v>0</v>
      </c>
      <c r="CC19" s="149">
        <v>0</v>
      </c>
      <c r="CD19" s="149">
        <v>0</v>
      </c>
      <c r="CE19" s="149">
        <v>0</v>
      </c>
      <c r="CF19" s="149">
        <v>0</v>
      </c>
      <c r="CG19" s="149">
        <v>0</v>
      </c>
      <c r="CH19" s="149">
        <v>0</v>
      </c>
      <c r="CI19" s="149">
        <v>0</v>
      </c>
      <c r="CJ19" s="149">
        <v>0</v>
      </c>
      <c r="CK19" s="149">
        <v>0</v>
      </c>
      <c r="CL19" s="149">
        <v>0</v>
      </c>
      <c r="CM19" s="149">
        <v>0</v>
      </c>
      <c r="CN19" s="149">
        <v>0</v>
      </c>
      <c r="CO19" s="149">
        <v>0</v>
      </c>
      <c r="CP19" s="149">
        <v>0</v>
      </c>
      <c r="CQ19" s="149">
        <v>0</v>
      </c>
      <c r="CR19" s="149">
        <f>SUM(CS19:CT19)</f>
        <v>0</v>
      </c>
      <c r="CS19" s="149">
        <v>0</v>
      </c>
      <c r="CT19" s="149">
        <v>0</v>
      </c>
      <c r="CU19" s="149">
        <v>0</v>
      </c>
      <c r="CV19" s="149">
        <v>0</v>
      </c>
      <c r="CW19" s="149">
        <v>0</v>
      </c>
      <c r="CX19" s="149">
        <v>0</v>
      </c>
      <c r="CY19" s="149">
        <v>0</v>
      </c>
      <c r="CZ19" s="149">
        <v>0</v>
      </c>
      <c r="DA19" s="149">
        <f>SUM(DB19:DC19)</f>
        <v>0</v>
      </c>
      <c r="DB19" s="149">
        <v>0</v>
      </c>
      <c r="DC19" s="149">
        <v>0</v>
      </c>
      <c r="DD19" s="149">
        <f>SUM(DE19:DH19)</f>
        <v>0</v>
      </c>
      <c r="DE19" s="149">
        <v>0</v>
      </c>
      <c r="DF19" s="149">
        <v>0</v>
      </c>
      <c r="DG19" s="149">
        <v>0</v>
      </c>
      <c r="DH19" s="149">
        <v>0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AV4:BH4"/>
    <mergeCell ref="BG5:B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52"/>
      <c r="E1" s="14"/>
      <c r="F1" s="14"/>
      <c r="G1" s="10" t="s">
        <v>270</v>
      </c>
    </row>
    <row r="2" spans="1:7" ht="25.5" customHeight="1">
      <c r="A2" s="11" t="s">
        <v>271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0"/>
      <c r="C3" s="40"/>
      <c r="D3" s="40"/>
      <c r="E3" s="41"/>
      <c r="F3" s="41"/>
      <c r="G3" s="10" t="s">
        <v>6</v>
      </c>
    </row>
    <row r="4" spans="1:7" ht="19.5" customHeight="1">
      <c r="A4" s="153" t="s">
        <v>272</v>
      </c>
      <c r="B4" s="154"/>
      <c r="C4" s="154"/>
      <c r="D4" s="155"/>
      <c r="E4" s="47" t="s">
        <v>101</v>
      </c>
      <c r="F4" s="52"/>
      <c r="G4" s="52"/>
    </row>
    <row r="5" spans="1:7" ht="19.5" customHeight="1">
      <c r="A5" s="44" t="s">
        <v>68</v>
      </c>
      <c r="B5" s="46"/>
      <c r="C5" s="156" t="s">
        <v>69</v>
      </c>
      <c r="D5" s="157" t="s">
        <v>273</v>
      </c>
      <c r="E5" s="52" t="s">
        <v>60</v>
      </c>
      <c r="F5" s="158" t="s">
        <v>274</v>
      </c>
      <c r="G5" s="159" t="s">
        <v>275</v>
      </c>
    </row>
    <row r="6" spans="1:7" ht="33.75" customHeight="1">
      <c r="A6" s="63" t="s">
        <v>80</v>
      </c>
      <c r="B6" s="65" t="s">
        <v>81</v>
      </c>
      <c r="C6" s="160"/>
      <c r="D6" s="161"/>
      <c r="E6" s="67"/>
      <c r="F6" s="162"/>
      <c r="G6" s="163"/>
    </row>
    <row r="7" spans="1:7" ht="19.5" customHeight="1">
      <c r="A7" s="72" t="s">
        <v>20</v>
      </c>
      <c r="B7" s="164" t="s">
        <v>20</v>
      </c>
      <c r="C7" s="165" t="s">
        <v>20</v>
      </c>
      <c r="D7" s="72" t="s">
        <v>60</v>
      </c>
      <c r="E7" s="166">
        <f>SUM(F7,G7)</f>
        <v>4897348</v>
      </c>
      <c r="F7" s="167">
        <v>4400395</v>
      </c>
      <c r="G7" s="168">
        <v>496953</v>
      </c>
    </row>
    <row r="8" spans="1:7" ht="19.5" customHeight="1">
      <c r="A8" s="72" t="s">
        <v>276</v>
      </c>
      <c r="B8" s="164" t="s">
        <v>97</v>
      </c>
      <c r="C8" s="165" t="s">
        <v>83</v>
      </c>
      <c r="D8" s="72" t="s">
        <v>180</v>
      </c>
      <c r="E8" s="166">
        <f>SUM(F8,G8)</f>
        <v>1928916</v>
      </c>
      <c r="F8" s="167">
        <v>1928916</v>
      </c>
      <c r="G8" s="168">
        <v>0</v>
      </c>
    </row>
    <row r="9" spans="1:7" ht="19.5" customHeight="1">
      <c r="A9" s="72" t="s">
        <v>277</v>
      </c>
      <c r="B9" s="164" t="s">
        <v>97</v>
      </c>
      <c r="C9" s="165" t="s">
        <v>83</v>
      </c>
      <c r="D9" s="72" t="s">
        <v>193</v>
      </c>
      <c r="E9" s="166">
        <f>SUM(F9,G9)</f>
        <v>134128</v>
      </c>
      <c r="F9" s="167">
        <v>30000</v>
      </c>
      <c r="G9" s="168">
        <v>104128</v>
      </c>
    </row>
    <row r="10" spans="1:7" ht="19.5" customHeight="1">
      <c r="A10" s="72" t="s">
        <v>277</v>
      </c>
      <c r="B10" s="164" t="s">
        <v>86</v>
      </c>
      <c r="C10" s="165" t="s">
        <v>83</v>
      </c>
      <c r="D10" s="72" t="s">
        <v>194</v>
      </c>
      <c r="E10" s="166">
        <f>SUM(F10,G10)</f>
        <v>10000</v>
      </c>
      <c r="F10" s="167">
        <v>0</v>
      </c>
      <c r="G10" s="168">
        <v>10000</v>
      </c>
    </row>
    <row r="11" spans="1:7" ht="19.5" customHeight="1">
      <c r="A11" s="72" t="s">
        <v>276</v>
      </c>
      <c r="B11" s="164" t="s">
        <v>86</v>
      </c>
      <c r="C11" s="165" t="s">
        <v>83</v>
      </c>
      <c r="D11" s="72" t="s">
        <v>181</v>
      </c>
      <c r="E11" s="166">
        <f>SUM(F11,G11)</f>
        <v>41616</v>
      </c>
      <c r="F11" s="167">
        <v>41616</v>
      </c>
      <c r="G11" s="168">
        <v>0</v>
      </c>
    </row>
    <row r="12" spans="1:7" ht="19.5" customHeight="1">
      <c r="A12" s="72" t="s">
        <v>278</v>
      </c>
      <c r="B12" s="164" t="s">
        <v>91</v>
      </c>
      <c r="C12" s="165" t="s">
        <v>83</v>
      </c>
      <c r="D12" s="72" t="s">
        <v>224</v>
      </c>
      <c r="E12" s="166">
        <f>SUM(F12,G12)</f>
        <v>42120</v>
      </c>
      <c r="F12" s="167">
        <v>42120</v>
      </c>
      <c r="G12" s="168">
        <v>0</v>
      </c>
    </row>
    <row r="13" spans="1:7" ht="19.5" customHeight="1">
      <c r="A13" s="72" t="s">
        <v>277</v>
      </c>
      <c r="B13" s="164" t="s">
        <v>91</v>
      </c>
      <c r="C13" s="165" t="s">
        <v>83</v>
      </c>
      <c r="D13" s="72" t="s">
        <v>197</v>
      </c>
      <c r="E13" s="166">
        <f>SUM(F13,G13)</f>
        <v>6000</v>
      </c>
      <c r="F13" s="167">
        <v>0</v>
      </c>
      <c r="G13" s="168">
        <v>6000</v>
      </c>
    </row>
    <row r="14" spans="1:7" ht="19.5" customHeight="1">
      <c r="A14" s="72" t="s">
        <v>277</v>
      </c>
      <c r="B14" s="164" t="s">
        <v>279</v>
      </c>
      <c r="C14" s="165" t="s">
        <v>83</v>
      </c>
      <c r="D14" s="72" t="s">
        <v>198</v>
      </c>
      <c r="E14" s="166">
        <f>SUM(F14,G14)</f>
        <v>20000</v>
      </c>
      <c r="F14" s="167">
        <v>0</v>
      </c>
      <c r="G14" s="168">
        <v>20000</v>
      </c>
    </row>
    <row r="15" spans="1:7" ht="19.5" customHeight="1">
      <c r="A15" s="72" t="s">
        <v>276</v>
      </c>
      <c r="B15" s="164" t="s">
        <v>280</v>
      </c>
      <c r="C15" s="165" t="s">
        <v>83</v>
      </c>
      <c r="D15" s="72" t="s">
        <v>184</v>
      </c>
      <c r="E15" s="166">
        <f>SUM(F15,G15)</f>
        <v>1140876</v>
      </c>
      <c r="F15" s="167">
        <v>1140876</v>
      </c>
      <c r="G15" s="168">
        <v>0</v>
      </c>
    </row>
    <row r="16" spans="1:7" ht="19.5" customHeight="1">
      <c r="A16" s="72" t="s">
        <v>277</v>
      </c>
      <c r="B16" s="164" t="s">
        <v>280</v>
      </c>
      <c r="C16" s="165" t="s">
        <v>83</v>
      </c>
      <c r="D16" s="72" t="s">
        <v>199</v>
      </c>
      <c r="E16" s="166">
        <f>SUM(F16,G16)</f>
        <v>5500</v>
      </c>
      <c r="F16" s="167">
        <v>0</v>
      </c>
      <c r="G16" s="168">
        <v>5500</v>
      </c>
    </row>
    <row r="17" spans="1:7" ht="19.5" customHeight="1">
      <c r="A17" s="72" t="s">
        <v>276</v>
      </c>
      <c r="B17" s="164" t="s">
        <v>281</v>
      </c>
      <c r="C17" s="165" t="s">
        <v>83</v>
      </c>
      <c r="D17" s="72" t="s">
        <v>185</v>
      </c>
      <c r="E17" s="166">
        <f>SUM(F17,G17)</f>
        <v>497834</v>
      </c>
      <c r="F17" s="167">
        <v>497834</v>
      </c>
      <c r="G17" s="168">
        <v>0</v>
      </c>
    </row>
    <row r="18" spans="1:7" ht="19.5" customHeight="1">
      <c r="A18" s="72" t="s">
        <v>277</v>
      </c>
      <c r="B18" s="164" t="s">
        <v>282</v>
      </c>
      <c r="C18" s="165" t="s">
        <v>83</v>
      </c>
      <c r="D18" s="72" t="s">
        <v>201</v>
      </c>
      <c r="E18" s="166">
        <f>SUM(F18,G18)</f>
        <v>58800</v>
      </c>
      <c r="F18" s="167">
        <v>0</v>
      </c>
      <c r="G18" s="168">
        <v>58800</v>
      </c>
    </row>
    <row r="19" spans="1:7" ht="19.5" customHeight="1">
      <c r="A19" s="72" t="s">
        <v>278</v>
      </c>
      <c r="B19" s="164" t="s">
        <v>282</v>
      </c>
      <c r="C19" s="165" t="s">
        <v>83</v>
      </c>
      <c r="D19" s="72" t="s">
        <v>227</v>
      </c>
      <c r="E19" s="166">
        <f>SUM(F19,G19)</f>
        <v>900</v>
      </c>
      <c r="F19" s="167">
        <v>900</v>
      </c>
      <c r="G19" s="168">
        <v>0</v>
      </c>
    </row>
    <row r="20" spans="1:7" ht="19.5" customHeight="1">
      <c r="A20" s="72" t="s">
        <v>276</v>
      </c>
      <c r="B20" s="164" t="s">
        <v>283</v>
      </c>
      <c r="C20" s="165" t="s">
        <v>83</v>
      </c>
      <c r="D20" s="72" t="s">
        <v>284</v>
      </c>
      <c r="E20" s="166">
        <f>SUM(F20,G20)</f>
        <v>221292</v>
      </c>
      <c r="F20" s="167">
        <v>221292</v>
      </c>
      <c r="G20" s="168">
        <v>0</v>
      </c>
    </row>
    <row r="21" spans="1:7" ht="19.5" customHeight="1">
      <c r="A21" s="72" t="s">
        <v>277</v>
      </c>
      <c r="B21" s="164" t="s">
        <v>94</v>
      </c>
      <c r="C21" s="165" t="s">
        <v>83</v>
      </c>
      <c r="D21" s="72" t="s">
        <v>202</v>
      </c>
      <c r="E21" s="166">
        <f>SUM(F21,G21)</f>
        <v>22065</v>
      </c>
      <c r="F21" s="167">
        <v>0</v>
      </c>
      <c r="G21" s="168">
        <v>22065</v>
      </c>
    </row>
    <row r="22" spans="1:7" ht="19.5" customHeight="1">
      <c r="A22" s="72" t="s">
        <v>276</v>
      </c>
      <c r="B22" s="164" t="s">
        <v>285</v>
      </c>
      <c r="C22" s="165" t="s">
        <v>83</v>
      </c>
      <c r="D22" s="72" t="s">
        <v>189</v>
      </c>
      <c r="E22" s="166">
        <f>SUM(F22,G22)</f>
        <v>91215</v>
      </c>
      <c r="F22" s="167">
        <v>91215</v>
      </c>
      <c r="G22" s="168">
        <v>0</v>
      </c>
    </row>
    <row r="23" spans="1:7" ht="19.5" customHeight="1">
      <c r="A23" s="72" t="s">
        <v>276</v>
      </c>
      <c r="B23" s="164" t="s">
        <v>286</v>
      </c>
      <c r="C23" s="165" t="s">
        <v>83</v>
      </c>
      <c r="D23" s="72" t="s">
        <v>190</v>
      </c>
      <c r="E23" s="166">
        <f>SUM(F23,G23)</f>
        <v>373379</v>
      </c>
      <c r="F23" s="167">
        <v>373379</v>
      </c>
      <c r="G23" s="168">
        <v>0</v>
      </c>
    </row>
    <row r="24" spans="1:7" ht="19.5" customHeight="1">
      <c r="A24" s="72" t="s">
        <v>277</v>
      </c>
      <c r="B24" s="164" t="s">
        <v>286</v>
      </c>
      <c r="C24" s="165" t="s">
        <v>83</v>
      </c>
      <c r="D24" s="72" t="s">
        <v>287</v>
      </c>
      <c r="E24" s="166">
        <f>SUM(F24,G24)</f>
        <v>20000</v>
      </c>
      <c r="F24" s="167">
        <v>0</v>
      </c>
      <c r="G24" s="168">
        <v>20000</v>
      </c>
    </row>
    <row r="25" spans="1:7" ht="19.5" customHeight="1">
      <c r="A25" s="72" t="s">
        <v>277</v>
      </c>
      <c r="B25" s="164" t="s">
        <v>288</v>
      </c>
      <c r="C25" s="165" t="s">
        <v>83</v>
      </c>
      <c r="D25" s="72" t="s">
        <v>207</v>
      </c>
      <c r="E25" s="166">
        <f>SUM(F25,G25)</f>
        <v>27960</v>
      </c>
      <c r="F25" s="167">
        <v>0</v>
      </c>
      <c r="G25" s="168">
        <v>27960</v>
      </c>
    </row>
    <row r="26" spans="1:7" ht="19.5" customHeight="1">
      <c r="A26" s="72" t="s">
        <v>277</v>
      </c>
      <c r="B26" s="164" t="s">
        <v>289</v>
      </c>
      <c r="C26" s="165" t="s">
        <v>83</v>
      </c>
      <c r="D26" s="72" t="s">
        <v>208</v>
      </c>
      <c r="E26" s="166">
        <f>SUM(F26,G26)</f>
        <v>3000</v>
      </c>
      <c r="F26" s="167">
        <v>0</v>
      </c>
      <c r="G26" s="168">
        <v>3000</v>
      </c>
    </row>
    <row r="27" spans="1:7" ht="19.5" customHeight="1">
      <c r="A27" s="72" t="s">
        <v>277</v>
      </c>
      <c r="B27" s="164" t="s">
        <v>290</v>
      </c>
      <c r="C27" s="165" t="s">
        <v>83</v>
      </c>
      <c r="D27" s="72" t="s">
        <v>209</v>
      </c>
      <c r="E27" s="166">
        <f>SUM(F27,G27)</f>
        <v>45000</v>
      </c>
      <c r="F27" s="167">
        <v>0</v>
      </c>
      <c r="G27" s="168">
        <v>45000</v>
      </c>
    </row>
    <row r="28" spans="1:7" ht="19.5" customHeight="1">
      <c r="A28" s="72" t="s">
        <v>277</v>
      </c>
      <c r="B28" s="164" t="s">
        <v>291</v>
      </c>
      <c r="C28" s="165" t="s">
        <v>83</v>
      </c>
      <c r="D28" s="72" t="s">
        <v>212</v>
      </c>
      <c r="E28" s="166">
        <f>SUM(F28,G28)</f>
        <v>80000</v>
      </c>
      <c r="F28" s="167">
        <v>0</v>
      </c>
      <c r="G28" s="168">
        <v>80000</v>
      </c>
    </row>
    <row r="29" spans="1:7" ht="19.5" customHeight="1">
      <c r="A29" s="72" t="s">
        <v>277</v>
      </c>
      <c r="B29" s="164" t="s">
        <v>292</v>
      </c>
      <c r="C29" s="165" t="s">
        <v>83</v>
      </c>
      <c r="D29" s="72" t="s">
        <v>214</v>
      </c>
      <c r="E29" s="166">
        <f>SUM(F29,G29)</f>
        <v>7500</v>
      </c>
      <c r="F29" s="167">
        <v>0</v>
      </c>
      <c r="G29" s="168">
        <v>7500</v>
      </c>
    </row>
    <row r="30" spans="1:7" ht="19.5" customHeight="1">
      <c r="A30" s="72" t="s">
        <v>277</v>
      </c>
      <c r="B30" s="164" t="s">
        <v>293</v>
      </c>
      <c r="C30" s="165" t="s">
        <v>83</v>
      </c>
      <c r="D30" s="72" t="s">
        <v>215</v>
      </c>
      <c r="E30" s="166">
        <f>SUM(F30,G30)</f>
        <v>12000</v>
      </c>
      <c r="F30" s="167">
        <v>0</v>
      </c>
      <c r="G30" s="168">
        <v>12000</v>
      </c>
    </row>
    <row r="31" spans="1:7" ht="19.5" customHeight="1">
      <c r="A31" s="72" t="s">
        <v>277</v>
      </c>
      <c r="B31" s="164" t="s">
        <v>294</v>
      </c>
      <c r="C31" s="165" t="s">
        <v>83</v>
      </c>
      <c r="D31" s="72" t="s">
        <v>219</v>
      </c>
      <c r="E31" s="166">
        <f>SUM(F31,G31)</f>
        <v>107247</v>
      </c>
      <c r="F31" s="167">
        <v>32247</v>
      </c>
      <c r="G31" s="168">
        <v>75000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5"/>
      <c r="B1" s="36"/>
      <c r="C1" s="36"/>
      <c r="D1" s="36"/>
      <c r="E1" s="36"/>
      <c r="F1" s="132" t="s">
        <v>295</v>
      </c>
    </row>
    <row r="2" spans="1:6" ht="19.5" customHeight="1">
      <c r="A2" s="11" t="s">
        <v>296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0"/>
      <c r="C3" s="40"/>
      <c r="D3" s="169"/>
      <c r="E3" s="169"/>
      <c r="F3" s="10" t="s">
        <v>6</v>
      </c>
    </row>
    <row r="4" spans="1:6" ht="19.5" customHeight="1">
      <c r="A4" s="44" t="s">
        <v>68</v>
      </c>
      <c r="B4" s="45"/>
      <c r="C4" s="46"/>
      <c r="D4" s="170" t="s">
        <v>69</v>
      </c>
      <c r="E4" s="171" t="s">
        <v>297</v>
      </c>
      <c r="F4" s="158" t="s">
        <v>73</v>
      </c>
    </row>
    <row r="5" spans="1:6" ht="19.5" customHeight="1">
      <c r="A5" s="64" t="s">
        <v>80</v>
      </c>
      <c r="B5" s="63" t="s">
        <v>81</v>
      </c>
      <c r="C5" s="65" t="s">
        <v>82</v>
      </c>
      <c r="D5" s="172"/>
      <c r="E5" s="171"/>
      <c r="F5" s="173"/>
    </row>
    <row r="6" spans="1:6" ht="19.5" customHeight="1">
      <c r="A6" s="164" t="s">
        <v>20</v>
      </c>
      <c r="B6" s="164" t="s">
        <v>20</v>
      </c>
      <c r="C6" s="164" t="s">
        <v>20</v>
      </c>
      <c r="D6" s="174" t="s">
        <v>20</v>
      </c>
      <c r="E6" s="174" t="s">
        <v>20</v>
      </c>
      <c r="F6" s="79" t="s">
        <v>20</v>
      </c>
    </row>
    <row r="7" spans="1:6" ht="19.5" customHeight="1">
      <c r="A7" s="164" t="s">
        <v>20</v>
      </c>
      <c r="B7" s="164" t="s">
        <v>20</v>
      </c>
      <c r="C7" s="164" t="s">
        <v>20</v>
      </c>
      <c r="D7" s="174" t="s">
        <v>20</v>
      </c>
      <c r="E7" s="174" t="s">
        <v>20</v>
      </c>
      <c r="F7" s="79" t="s">
        <v>20</v>
      </c>
    </row>
    <row r="8" spans="1:6" ht="19.5" customHeight="1">
      <c r="A8" s="164" t="s">
        <v>20</v>
      </c>
      <c r="B8" s="164" t="s">
        <v>20</v>
      </c>
      <c r="C8" s="164" t="s">
        <v>20</v>
      </c>
      <c r="D8" s="174" t="s">
        <v>20</v>
      </c>
      <c r="E8" s="174" t="s">
        <v>20</v>
      </c>
      <c r="F8" s="79" t="s">
        <v>20</v>
      </c>
    </row>
    <row r="9" spans="1:6" ht="19.5" customHeight="1">
      <c r="A9" s="164" t="s">
        <v>20</v>
      </c>
      <c r="B9" s="164" t="s">
        <v>20</v>
      </c>
      <c r="C9" s="164" t="s">
        <v>20</v>
      </c>
      <c r="D9" s="174" t="s">
        <v>20</v>
      </c>
      <c r="E9" s="174" t="s">
        <v>20</v>
      </c>
      <c r="F9" s="79" t="s">
        <v>20</v>
      </c>
    </row>
    <row r="10" spans="1:6" ht="19.5" customHeight="1">
      <c r="A10" s="164" t="s">
        <v>20</v>
      </c>
      <c r="B10" s="164" t="s">
        <v>20</v>
      </c>
      <c r="C10" s="164" t="s">
        <v>20</v>
      </c>
      <c r="D10" s="174" t="s">
        <v>20</v>
      </c>
      <c r="E10" s="174" t="s">
        <v>20</v>
      </c>
      <c r="F10" s="79" t="s">
        <v>20</v>
      </c>
    </row>
    <row r="11" spans="1:6" ht="19.5" customHeight="1">
      <c r="A11" s="164" t="s">
        <v>20</v>
      </c>
      <c r="B11" s="164" t="s">
        <v>20</v>
      </c>
      <c r="C11" s="164" t="s">
        <v>20</v>
      </c>
      <c r="D11" s="174" t="s">
        <v>20</v>
      </c>
      <c r="E11" s="174" t="s">
        <v>20</v>
      </c>
      <c r="F11" s="79" t="s">
        <v>20</v>
      </c>
    </row>
    <row r="12" spans="1:6" ht="19.5" customHeight="1">
      <c r="A12" s="164" t="s">
        <v>20</v>
      </c>
      <c r="B12" s="164" t="s">
        <v>20</v>
      </c>
      <c r="C12" s="164" t="s">
        <v>20</v>
      </c>
      <c r="D12" s="174" t="s">
        <v>20</v>
      </c>
      <c r="E12" s="174" t="s">
        <v>20</v>
      </c>
      <c r="F12" s="79" t="s">
        <v>20</v>
      </c>
    </row>
    <row r="13" spans="1:6" ht="19.5" customHeight="1">
      <c r="A13" s="164" t="s">
        <v>20</v>
      </c>
      <c r="B13" s="164" t="s">
        <v>20</v>
      </c>
      <c r="C13" s="164" t="s">
        <v>20</v>
      </c>
      <c r="D13" s="174" t="s">
        <v>20</v>
      </c>
      <c r="E13" s="174" t="s">
        <v>20</v>
      </c>
      <c r="F13" s="79" t="s">
        <v>20</v>
      </c>
    </row>
    <row r="14" spans="1:6" ht="19.5" customHeight="1">
      <c r="A14" s="164" t="s">
        <v>20</v>
      </c>
      <c r="B14" s="164" t="s">
        <v>20</v>
      </c>
      <c r="C14" s="164" t="s">
        <v>20</v>
      </c>
      <c r="D14" s="174" t="s">
        <v>20</v>
      </c>
      <c r="E14" s="174" t="s">
        <v>20</v>
      </c>
      <c r="F14" s="79" t="s">
        <v>20</v>
      </c>
    </row>
    <row r="15" spans="1:6" ht="19.5" customHeight="1">
      <c r="A15" s="164" t="s">
        <v>20</v>
      </c>
      <c r="B15" s="164" t="s">
        <v>20</v>
      </c>
      <c r="C15" s="164" t="s">
        <v>20</v>
      </c>
      <c r="D15" s="174" t="s">
        <v>20</v>
      </c>
      <c r="E15" s="174" t="s">
        <v>20</v>
      </c>
      <c r="F15" s="79" t="s">
        <v>20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lx-PC\lx</cp:lastModifiedBy>
  <dcterms:modified xsi:type="dcterms:W3CDTF">2021-02-19T02:41:48Z</dcterms:modified>
  <cp:category/>
  <cp:version/>
  <cp:contentType/>
  <cp:contentStatus/>
</cp:coreProperties>
</file>