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B1390" i="1"/>
  <c r="B1389"/>
  <c r="B1387"/>
  <c r="B1381"/>
  <c r="B1377" s="1"/>
  <c r="B1373"/>
  <c r="B1368"/>
  <c r="B1365"/>
  <c r="B1363"/>
  <c r="B1362"/>
  <c r="B1355"/>
  <c r="B1351"/>
  <c r="B1338"/>
  <c r="B1330"/>
  <c r="B1324"/>
  <c r="B1318"/>
  <c r="B1306"/>
  <c r="B1305"/>
  <c r="B1293"/>
  <c r="B1287"/>
  <c r="B1282"/>
  <c r="B1268"/>
  <c r="B1253"/>
  <c r="B1252"/>
  <c r="B1248"/>
  <c r="B1244"/>
  <c r="B1235"/>
  <c r="B1234"/>
  <c r="B1232"/>
  <c r="B1217"/>
  <c r="B1208"/>
  <c r="B1189"/>
  <c r="B1170"/>
  <c r="B1169"/>
  <c r="B1159"/>
  <c r="B1157"/>
  <c r="B1154"/>
  <c r="B1148"/>
  <c r="B1138"/>
  <c r="B1131"/>
  <c r="B1130" s="1"/>
  <c r="B1127"/>
  <c r="B1121"/>
  <c r="B1111"/>
  <c r="B1104"/>
  <c r="B1097"/>
  <c r="B1090"/>
  <c r="B1076"/>
  <c r="B1071"/>
  <c r="B1055"/>
  <c r="B1045"/>
  <c r="B1044" s="1"/>
  <c r="B1041"/>
  <c r="B1036"/>
  <c r="B1029"/>
  <c r="B1024"/>
  <c r="B1014"/>
  <c r="B1004"/>
  <c r="B981"/>
  <c r="B980" s="1"/>
  <c r="B977"/>
  <c r="B974"/>
  <c r="B967"/>
  <c r="B960"/>
  <c r="B954"/>
  <c r="B943"/>
  <c r="B932"/>
  <c r="B906"/>
  <c r="B881"/>
  <c r="B856"/>
  <c r="B855" s="1"/>
  <c r="B853"/>
  <c r="B851"/>
  <c r="B849"/>
  <c r="B846"/>
  <c r="B844"/>
  <c r="B833"/>
  <c r="B832" s="1"/>
  <c r="B830"/>
  <c r="B815"/>
  <c r="B813"/>
  <c r="B811"/>
  <c r="B805"/>
  <c r="B803"/>
  <c r="B801"/>
  <c r="B798"/>
  <c r="B795"/>
  <c r="B789"/>
  <c r="B782"/>
  <c r="B776"/>
  <c r="B768"/>
  <c r="B764"/>
  <c r="B754"/>
  <c r="B751"/>
  <c r="B749"/>
  <c r="B740"/>
  <c r="B737"/>
  <c r="B733"/>
  <c r="B729"/>
  <c r="B724"/>
  <c r="B720"/>
  <c r="B717"/>
  <c r="B705"/>
  <c r="B701"/>
  <c r="B688"/>
  <c r="B683"/>
  <c r="B682" s="1"/>
  <c r="B680"/>
  <c r="B672"/>
  <c r="B667"/>
  <c r="B663"/>
  <c r="B660"/>
  <c r="B657"/>
  <c r="B654"/>
  <c r="B651"/>
  <c r="B648"/>
  <c r="B643"/>
  <c r="B634"/>
  <c r="B627"/>
  <c r="B620"/>
  <c r="B612"/>
  <c r="B602"/>
  <c r="B598"/>
  <c r="B589"/>
  <c r="B587"/>
  <c r="B579"/>
  <c r="B565"/>
  <c r="B564" s="1"/>
  <c r="B560"/>
  <c r="B553"/>
  <c r="B544"/>
  <c r="B533"/>
  <c r="B525"/>
  <c r="B509"/>
  <c r="B503"/>
  <c r="B500"/>
  <c r="B496"/>
  <c r="B489"/>
  <c r="B484"/>
  <c r="B479"/>
  <c r="B473"/>
  <c r="B467"/>
  <c r="B458"/>
  <c r="B453"/>
  <c r="B452"/>
  <c r="B450"/>
  <c r="B443"/>
  <c r="B437"/>
  <c r="B433"/>
  <c r="B429"/>
  <c r="B425"/>
  <c r="B419"/>
  <c r="B412"/>
  <c r="B403"/>
  <c r="B398"/>
  <c r="B397" s="1"/>
  <c r="B395"/>
  <c r="B389"/>
  <c r="B381"/>
  <c r="B371"/>
  <c r="B361"/>
  <c r="B345"/>
  <c r="B336"/>
  <c r="B328"/>
  <c r="B321"/>
  <c r="B312"/>
  <c r="B309"/>
  <c r="B308"/>
  <c r="B306"/>
  <c r="B296"/>
  <c r="B294"/>
  <c r="B292"/>
  <c r="B290"/>
  <c r="B289"/>
  <c r="B287"/>
  <c r="B281"/>
  <c r="B276"/>
  <c r="B274"/>
  <c r="B270"/>
  <c r="B264"/>
  <c r="B261"/>
  <c r="B258"/>
  <c r="B251"/>
  <c r="B250"/>
  <c r="B247"/>
  <c r="B230"/>
  <c r="B224"/>
  <c r="B218"/>
  <c r="B212"/>
  <c r="B204"/>
  <c r="B198"/>
  <c r="B191"/>
  <c r="B184"/>
  <c r="B177"/>
  <c r="B170"/>
  <c r="B164"/>
  <c r="B156"/>
  <c r="B149"/>
  <c r="B135"/>
  <c r="B124"/>
  <c r="B115"/>
  <c r="B105"/>
  <c r="B92"/>
  <c r="B83"/>
  <c r="B71"/>
  <c r="B60"/>
  <c r="B49"/>
  <c r="B38"/>
  <c r="B27"/>
  <c r="B18"/>
  <c r="B6"/>
  <c r="B5" l="1"/>
  <c r="B4" s="1"/>
  <c r="B1400" s="1"/>
  <c r="B1401" s="1"/>
  <c r="B508"/>
  <c r="B753"/>
  <c r="B1110"/>
</calcChain>
</file>

<file path=xl/sharedStrings.xml><?xml version="1.0" encoding="utf-8"?>
<sst xmlns="http://schemas.openxmlformats.org/spreadsheetml/2006/main" count="1402" uniqueCount="1086">
  <si>
    <t>单位：万元</t>
  </si>
  <si>
    <t>支出项目</t>
  </si>
  <si>
    <t>金额</t>
  </si>
  <si>
    <t>一般公共预算支出</t>
  </si>
  <si>
    <t>一般公共服务支出</t>
  </si>
  <si>
    <t xml:space="preserve">  人大事务</t>
  </si>
  <si>
    <t xml:space="preserve">    行政运行</t>
  </si>
  <si>
    <t xml:space="preserve">    一般行政管理事务</t>
  </si>
  <si>
    <t xml:space="preserve">    机关服务</t>
  </si>
  <si>
    <t xml:space="preserve">    人大会议</t>
  </si>
  <si>
    <t xml:space="preserve">    人大立法</t>
  </si>
  <si>
    <t xml:space="preserve">    人大监督</t>
  </si>
  <si>
    <t xml:space="preserve">    人大代表履职能力提升</t>
  </si>
  <si>
    <t xml:space="preserve">    代表工作</t>
  </si>
  <si>
    <t xml:space="preserve">    人大信访工作</t>
  </si>
  <si>
    <t xml:space="preserve">    事业运行</t>
  </si>
  <si>
    <t xml:space="preserve">    其他人大事务支出</t>
  </si>
  <si>
    <t xml:space="preserve">  政协事务</t>
  </si>
  <si>
    <t xml:space="preserve">    政协会议</t>
  </si>
  <si>
    <t xml:space="preserve">    委员视察</t>
  </si>
  <si>
    <t xml:space="preserve">    参政议政</t>
  </si>
  <si>
    <t xml:space="preserve">    其他政协事务支出</t>
  </si>
  <si>
    <t xml:space="preserve">  政府办公厅(室)及相关机构事务</t>
  </si>
  <si>
    <t xml:space="preserve">    专项服务</t>
  </si>
  <si>
    <t xml:space="preserve">    专项业务活动</t>
  </si>
  <si>
    <t xml:space="preserve">    政务公开审批</t>
  </si>
  <si>
    <t xml:space="preserve">    信访事务</t>
  </si>
  <si>
    <t xml:space="preserve">    参事事务</t>
  </si>
  <si>
    <t xml:space="preserve">    其他政府办公厅(室)及相关机构事务支出</t>
  </si>
  <si>
    <t xml:space="preserve">  发展与改革事务</t>
  </si>
  <si>
    <t xml:space="preserve">    战略规划与实施</t>
  </si>
  <si>
    <t xml:space="preserve">    日常经济运行调节</t>
  </si>
  <si>
    <t xml:space="preserve">    社会事业发展规划</t>
  </si>
  <si>
    <t xml:space="preserve">    经济体制改革研究</t>
  </si>
  <si>
    <t xml:space="preserve">    物价管理</t>
  </si>
  <si>
    <t xml:space="preserve">    其他发展与改革事务支出</t>
  </si>
  <si>
    <t xml:space="preserve">  统计信息事务</t>
  </si>
  <si>
    <t xml:space="preserve">    信息事务</t>
  </si>
  <si>
    <t xml:space="preserve">    专项统计业务</t>
  </si>
  <si>
    <t xml:space="preserve">    统计管理</t>
  </si>
  <si>
    <t xml:space="preserve">    专项普查活动</t>
  </si>
  <si>
    <t xml:space="preserve">    统计抽样调查</t>
  </si>
  <si>
    <t xml:space="preserve">    其他统计信息事务支出</t>
  </si>
  <si>
    <t xml:space="preserve">  财政事务</t>
  </si>
  <si>
    <t xml:space="preserve">    预算改革业务</t>
  </si>
  <si>
    <t xml:space="preserve">    财政国库业务</t>
  </si>
  <si>
    <t xml:space="preserve">    财政监察</t>
  </si>
  <si>
    <t xml:space="preserve">    信息化建设</t>
  </si>
  <si>
    <t xml:space="preserve">    财政委托业务支出</t>
  </si>
  <si>
    <t xml:space="preserve">    其他财政事务支出</t>
  </si>
  <si>
    <t xml:space="preserve">  税收事务</t>
  </si>
  <si>
    <t xml:space="preserve">    税务办案</t>
  </si>
  <si>
    <t xml:space="preserve">    税务登记证及发票管理</t>
  </si>
  <si>
    <t xml:space="preserve">    代扣代收代征税款手续费</t>
  </si>
  <si>
    <t xml:space="preserve">    税务宣传</t>
  </si>
  <si>
    <t xml:space="preserve">    协税护税</t>
  </si>
  <si>
    <t xml:space="preserve">    其他税收事务支出</t>
  </si>
  <si>
    <t xml:space="preserve">  审计事务</t>
  </si>
  <si>
    <t xml:space="preserve">    审计业务</t>
  </si>
  <si>
    <t xml:space="preserve">    审计管理</t>
  </si>
  <si>
    <t xml:space="preserve">    其他审计事务支出</t>
  </si>
  <si>
    <t xml:space="preserve">  海关事务</t>
  </si>
  <si>
    <t xml:space="preserve">    缉私办案</t>
  </si>
  <si>
    <t xml:space="preserve">    口岸管理</t>
  </si>
  <si>
    <t xml:space="preserve">    海关关务</t>
  </si>
  <si>
    <t xml:space="preserve">    关税征管</t>
  </si>
  <si>
    <t xml:space="preserve">    海关监管</t>
  </si>
  <si>
    <t xml:space="preserve">    检验检疫</t>
  </si>
  <si>
    <t xml:space="preserve">    其他海关事务支出</t>
  </si>
  <si>
    <t xml:space="preserve">  人力资源事务</t>
  </si>
  <si>
    <t xml:space="preserve">    政府特殊津贴</t>
  </si>
  <si>
    <t xml:space="preserve">    资助留学回国人员</t>
  </si>
  <si>
    <t xml:space="preserve">    博士后日常经费</t>
  </si>
  <si>
    <t xml:space="preserve">    引进人才费用</t>
  </si>
  <si>
    <t xml:space="preserve">    其他人力资源事务支出</t>
  </si>
  <si>
    <t xml:space="preserve">  纪检监察事务</t>
  </si>
  <si>
    <t xml:space="preserve">    大案要案查处</t>
  </si>
  <si>
    <t xml:space="preserve">    派驻派出机构</t>
  </si>
  <si>
    <t xml:space="preserve">    中央巡视</t>
  </si>
  <si>
    <t xml:space="preserve">    其他纪检监察事务支出</t>
  </si>
  <si>
    <t xml:space="preserve">  商贸事务</t>
  </si>
  <si>
    <t xml:space="preserve">    对外贸易管理</t>
  </si>
  <si>
    <t xml:space="preserve">    国际经济合作</t>
  </si>
  <si>
    <t xml:space="preserve">    外资管理</t>
  </si>
  <si>
    <t xml:space="preserve">    国内贸易管理</t>
  </si>
  <si>
    <t xml:space="preserve">    招商引资</t>
  </si>
  <si>
    <t xml:space="preserve">    其他商贸事务支出</t>
  </si>
  <si>
    <t xml:space="preserve">  知识产权事务</t>
  </si>
  <si>
    <t xml:space="preserve">    专利审批</t>
  </si>
  <si>
    <t xml:space="preserve">    国家知识产权战略</t>
  </si>
  <si>
    <t xml:space="preserve">    专利试点和产业化推进</t>
  </si>
  <si>
    <t xml:space="preserve">    专利执法</t>
  </si>
  <si>
    <t xml:space="preserve">    国际组织专项活动</t>
  </si>
  <si>
    <t xml:space="preserve">    知识产权宏观管理</t>
  </si>
  <si>
    <t xml:space="preserve">    商标管理</t>
  </si>
  <si>
    <t xml:space="preserve">    原产地地理标志管理</t>
  </si>
  <si>
    <t xml:space="preserve">    其他知识产权事务支出</t>
  </si>
  <si>
    <t xml:space="preserve">  民族事务</t>
  </si>
  <si>
    <t xml:space="preserve">    民族工作专项</t>
  </si>
  <si>
    <t xml:space="preserve">    其他民族事务支出</t>
  </si>
  <si>
    <t xml:space="preserve">  港澳台事务</t>
  </si>
  <si>
    <t xml:space="preserve">    港澳事务</t>
  </si>
  <si>
    <t xml:space="preserve">    台湾事务</t>
  </si>
  <si>
    <t xml:space="preserve">    其他港澳台事务支出</t>
  </si>
  <si>
    <t xml:space="preserve">  档案事务</t>
  </si>
  <si>
    <t xml:space="preserve">    档案馆</t>
  </si>
  <si>
    <t xml:space="preserve">    其他档案事务支出</t>
  </si>
  <si>
    <t xml:space="preserve">  民主党派及工商联事务</t>
  </si>
  <si>
    <t xml:space="preserve">    其他民主党派及工商联事务支出</t>
  </si>
  <si>
    <t xml:space="preserve">  群众团体事务</t>
  </si>
  <si>
    <t xml:space="preserve">    工会事务</t>
  </si>
  <si>
    <t xml:space="preserve">    其他群众团体事务支出</t>
  </si>
  <si>
    <t xml:space="preserve">  党委办公厅(室)及相关机构事务</t>
  </si>
  <si>
    <t xml:space="preserve">    专项业务</t>
  </si>
  <si>
    <t xml:space="preserve">    其他党委办公厅(室)及相关机构事务支出</t>
  </si>
  <si>
    <t xml:space="preserve">  组织事务</t>
  </si>
  <si>
    <t xml:space="preserve">    公务员事务</t>
  </si>
  <si>
    <t xml:space="preserve">    其他组织事务支出</t>
  </si>
  <si>
    <t xml:space="preserve">  宣传事务</t>
  </si>
  <si>
    <t xml:space="preserve">    其他宣传事务支出</t>
  </si>
  <si>
    <t xml:space="preserve">  统战事务</t>
  </si>
  <si>
    <t xml:space="preserve">    宗教事务</t>
  </si>
  <si>
    <t xml:space="preserve">    华侨事务</t>
  </si>
  <si>
    <t xml:space="preserve">    其他统战事务支出</t>
  </si>
  <si>
    <t xml:space="preserve">  对外联络事务</t>
  </si>
  <si>
    <t xml:space="preserve">    其他对外联络事务支出</t>
  </si>
  <si>
    <t xml:space="preserve">  其他共产党事务支出(款)</t>
  </si>
  <si>
    <t xml:space="preserve">    其他共产党事务支出(项)</t>
  </si>
  <si>
    <t xml:space="preserve">  网信事务</t>
  </si>
  <si>
    <t xml:space="preserve">    其他网信事务支出</t>
  </si>
  <si>
    <t xml:space="preserve">  市场监督管理事务</t>
  </si>
  <si>
    <t xml:space="preserve">    市场监督管理专项</t>
  </si>
  <si>
    <t xml:space="preserve">    市场监管执法</t>
  </si>
  <si>
    <t xml:space="preserve">    消费者权益保护</t>
  </si>
  <si>
    <t xml:space="preserve">    价格监督检查</t>
  </si>
  <si>
    <t xml:space="preserve">    市场监督管理技术支持</t>
  </si>
  <si>
    <t xml:space="preserve">    认证认可监督管理</t>
  </si>
  <si>
    <t xml:space="preserve">    标准化管理</t>
  </si>
  <si>
    <t xml:space="preserve">    药品事务</t>
  </si>
  <si>
    <t xml:space="preserve">    医疗器械事务</t>
  </si>
  <si>
    <t xml:space="preserve">    化妆品事务</t>
  </si>
  <si>
    <t xml:space="preserve">    其他市场监督管理事务</t>
  </si>
  <si>
    <t xml:space="preserve">  其他一般公共服务支出(款)</t>
  </si>
  <si>
    <t xml:space="preserve">    国家赔偿费用支出</t>
  </si>
  <si>
    <t xml:space="preserve">    其他一般公共服务支出(项)</t>
  </si>
  <si>
    <t>外交支出</t>
  </si>
  <si>
    <t xml:space="preserve">  外交管理事务</t>
  </si>
  <si>
    <t xml:space="preserve">    其他外交管理事务支出</t>
  </si>
  <si>
    <t xml:space="preserve">  驻外机构</t>
  </si>
  <si>
    <t xml:space="preserve">    驻外使领馆(团、处)</t>
  </si>
  <si>
    <t xml:space="preserve">    其他驻外机构支出</t>
  </si>
  <si>
    <t xml:space="preserve">  对外援助</t>
  </si>
  <si>
    <t xml:space="preserve">    援外优惠贷款贴息</t>
  </si>
  <si>
    <t xml:space="preserve">    对外援助</t>
  </si>
  <si>
    <t xml:space="preserve">  国际组织</t>
  </si>
  <si>
    <t xml:space="preserve">    国际组织会费</t>
  </si>
  <si>
    <t xml:space="preserve">    国际组织捐赠</t>
  </si>
  <si>
    <t xml:space="preserve">    维和摊款</t>
  </si>
  <si>
    <t xml:space="preserve">    国际组织股金及基金</t>
  </si>
  <si>
    <t xml:space="preserve">    其他国际组织支出</t>
  </si>
  <si>
    <t xml:space="preserve">  对外合作与交流</t>
  </si>
  <si>
    <t xml:space="preserve">    在华国际会议</t>
  </si>
  <si>
    <t xml:space="preserve">    国际交流活动</t>
  </si>
  <si>
    <t xml:space="preserve">    其他对外合作与交流支出</t>
  </si>
  <si>
    <t xml:space="preserve">  对外宣传(款)</t>
  </si>
  <si>
    <t xml:space="preserve">    对外宣传(项)</t>
  </si>
  <si>
    <t xml:space="preserve">  边界勘界联检</t>
  </si>
  <si>
    <t xml:space="preserve">    边界勘界</t>
  </si>
  <si>
    <t xml:space="preserve">    边界联检</t>
  </si>
  <si>
    <t xml:space="preserve">    边界界桩维护</t>
  </si>
  <si>
    <t xml:space="preserve">    其他支出</t>
  </si>
  <si>
    <t xml:space="preserve">  国际发展合作</t>
  </si>
  <si>
    <t xml:space="preserve">    其他国际发展合作支出</t>
  </si>
  <si>
    <t xml:space="preserve">  其他外交支出(款)</t>
  </si>
  <si>
    <t xml:space="preserve">    其他外交支出(项)</t>
  </si>
  <si>
    <t>国防支出</t>
  </si>
  <si>
    <t xml:space="preserve">  现役部队(款)</t>
  </si>
  <si>
    <t xml:space="preserve">    现役部队(项)</t>
  </si>
  <si>
    <t xml:space="preserve">  国防科研事业(款)</t>
  </si>
  <si>
    <t xml:space="preserve">    国防科研事业(项)</t>
  </si>
  <si>
    <t xml:space="preserve">  专项工程(款)</t>
  </si>
  <si>
    <t xml:space="preserve">    专项工程(项)</t>
  </si>
  <si>
    <t xml:space="preserve">  国防动员</t>
  </si>
  <si>
    <t xml:space="preserve">    兵役征集</t>
  </si>
  <si>
    <t xml:space="preserve">    经济动员</t>
  </si>
  <si>
    <t xml:space="preserve">    人民防空</t>
  </si>
  <si>
    <t xml:space="preserve">    交通战备</t>
  </si>
  <si>
    <t xml:space="preserve">    国防教育</t>
  </si>
  <si>
    <t xml:space="preserve">    预备役部队</t>
  </si>
  <si>
    <t xml:space="preserve">    民兵</t>
  </si>
  <si>
    <t xml:space="preserve">    边海防</t>
  </si>
  <si>
    <t xml:space="preserve">    其他国防动员支出</t>
  </si>
  <si>
    <t xml:space="preserve">  其他国防支出(款)</t>
  </si>
  <si>
    <t xml:space="preserve">    其他国防支出(项)</t>
  </si>
  <si>
    <t>公共安全支出</t>
  </si>
  <si>
    <t xml:space="preserve">  武装警察部队(款)</t>
  </si>
  <si>
    <t xml:space="preserve">    武装警察部队(项)</t>
  </si>
  <si>
    <t xml:space="preserve">    其他武装警察部队支出</t>
  </si>
  <si>
    <t xml:space="preserve">  公安</t>
  </si>
  <si>
    <t xml:space="preserve">    执法办案</t>
  </si>
  <si>
    <t xml:space="preserve">    特别业务</t>
  </si>
  <si>
    <t xml:space="preserve">    其他公安支出</t>
  </si>
  <si>
    <t xml:space="preserve">  国家安全</t>
  </si>
  <si>
    <t xml:space="preserve">    安全业务</t>
  </si>
  <si>
    <t xml:space="preserve">    其他国家安全支出</t>
  </si>
  <si>
    <t xml:space="preserve">  检察</t>
  </si>
  <si>
    <t xml:space="preserve">    “两房”建设</t>
  </si>
  <si>
    <t xml:space="preserve">    检察监督</t>
  </si>
  <si>
    <t xml:space="preserve">    其他检察支出</t>
  </si>
  <si>
    <t xml:space="preserve">  法院</t>
  </si>
  <si>
    <t xml:space="preserve">    案件审判</t>
  </si>
  <si>
    <t xml:space="preserve">    案件执行</t>
  </si>
  <si>
    <t xml:space="preserve">    “两庭”建设</t>
  </si>
  <si>
    <t xml:space="preserve">    其他法院支出</t>
  </si>
  <si>
    <t xml:space="preserve">  司法</t>
  </si>
  <si>
    <t xml:space="preserve">    基层司法业务</t>
  </si>
  <si>
    <t xml:space="preserve">    普法宣传</t>
  </si>
  <si>
    <t xml:space="preserve">    律师公证管理</t>
  </si>
  <si>
    <t xml:space="preserve">    法律援助</t>
  </si>
  <si>
    <t xml:space="preserve">    国家统一法律职业资格考试</t>
  </si>
  <si>
    <t xml:space="preserve">    仲裁</t>
  </si>
  <si>
    <t xml:space="preserve">    社区矫正</t>
  </si>
  <si>
    <t xml:space="preserve">    司法鉴定</t>
  </si>
  <si>
    <t xml:space="preserve">    法制建设</t>
  </si>
  <si>
    <t xml:space="preserve">    其他司法支出</t>
  </si>
  <si>
    <t xml:space="preserve">  监狱</t>
  </si>
  <si>
    <t xml:space="preserve">    犯人生活</t>
  </si>
  <si>
    <t xml:space="preserve">    犯人改造</t>
  </si>
  <si>
    <t xml:space="preserve">    狱政设施建设</t>
  </si>
  <si>
    <t xml:space="preserve">    其他监狱支出</t>
  </si>
  <si>
    <t xml:space="preserve">  强制隔离戒毒</t>
  </si>
  <si>
    <t xml:space="preserve">    强制隔离戒毒人员生活</t>
  </si>
  <si>
    <t xml:space="preserve">    强制隔离戒毒人员教育</t>
  </si>
  <si>
    <t xml:space="preserve">    所政设施建设</t>
  </si>
  <si>
    <t xml:space="preserve">    其他强制隔离戒毒支出</t>
  </si>
  <si>
    <t xml:space="preserve">  国家保密</t>
  </si>
  <si>
    <t xml:space="preserve">    保密技术</t>
  </si>
  <si>
    <t xml:space="preserve">    保密管理</t>
  </si>
  <si>
    <t xml:space="preserve">    其他国家保密支出</t>
  </si>
  <si>
    <t xml:space="preserve">  缉私警察</t>
  </si>
  <si>
    <t xml:space="preserve">    缉私业务</t>
  </si>
  <si>
    <t xml:space="preserve">    其他缉私警察支出</t>
  </si>
  <si>
    <t xml:space="preserve">  其他公共安全支出(款)</t>
  </si>
  <si>
    <t xml:space="preserve">    其他公共安全支出(项)</t>
  </si>
  <si>
    <t>教育支出</t>
  </si>
  <si>
    <t xml:space="preserve">  教育管理事务</t>
  </si>
  <si>
    <t xml:space="preserve">    其他教育管理事务支出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</si>
  <si>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</si>
  <si>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</si>
  <si>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</si>
  <si>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</si>
  <si>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</si>
  <si>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高等教育</t>
  </si>
  <si>
    <t xml:space="preserve">    化解农村义务教育债务支出</t>
  </si>
  <si>
    <t xml:space="preserve">    化解普通高中债务支出</t>
  </si>
  <si>
    <t xml:space="preserve">    其他普通教育支出</t>
  </si>
  <si>
    <t xml:space="preserve">  职业教育</t>
  </si>
  <si>
    <t xml:space="preserve">    初等职业教育</t>
  </si>
  <si>
    <t xml:space="preserve">    中专教育</t>
  </si>
  <si>
    <t xml:space="preserve">    技校教育</t>
  </si>
  <si>
    <t xml:space="preserve">    职业高中教育</t>
  </si>
  <si>
    <t xml:space="preserve">    高等职业教育</t>
  </si>
  <si>
    <t xml:space="preserve">    其他职业教育支出</t>
  </si>
  <si>
    <t xml:space="preserve">  成人教育</t>
  </si>
  <si>
    <t xml:space="preserve">    成人初等教育</t>
  </si>
  <si>
    <t xml:space="preserve">    成人中等教育</t>
  </si>
  <si>
    <t xml:space="preserve">    成人高等教育</t>
  </si>
  <si>
    <t xml:space="preserve">    成人广播电视教育</t>
  </si>
  <si>
    <t xml:space="preserve">    其他成人教育支出</t>
  </si>
  <si>
    <t xml:space="preserve">  广播电视教育</t>
  </si>
  <si>
    <t xml:space="preserve">    广播电视学校</t>
  </si>
  <si>
    <t xml:space="preserve">    教育电视台</t>
  </si>
  <si>
    <t xml:space="preserve">    其他广播电视教育支出</t>
  </si>
  <si>
    <t xml:space="preserve">  留学教育</t>
  </si>
  <si>
    <t xml:space="preserve">    出国留学教育</t>
  </si>
  <si>
    <t xml:space="preserve">    来华留学教育</t>
  </si>
  <si>
    <t xml:space="preserve">    其他留学教育支出</t>
  </si>
  <si>
    <t xml:space="preserve">  特殊教育</t>
  </si>
  <si>
    <t xml:space="preserve">    特殊学校教育</t>
  </si>
  <si>
    <t xml:space="preserve">    工读学校教育</t>
  </si>
  <si>
    <t xml:space="preserve">    其他特殊教育支出</t>
  </si>
  <si>
    <t xml:space="preserve">  进修及培训</t>
  </si>
  <si>
    <t xml:space="preserve">    教师进修</t>
  </si>
  <si>
    <t xml:space="preserve">    干部教育</t>
  </si>
  <si>
    <t xml:space="preserve">    培训支出</t>
  </si>
  <si>
    <t xml:space="preserve">    退役士兵能力提升</t>
  </si>
  <si>
    <t xml:space="preserve">    其他进修及培训</t>
  </si>
  <si>
    <t xml:space="preserve">  教育费附加安排的支出</t>
  </si>
  <si>
    <t xml:space="preserve">    农村中小学校舍建设</t>
  </si>
  <si>
    <t xml:space="preserve">    农村中小学教学设施</t>
  </si>
  <si>
    <t xml:space="preserve">    城市中小学校舍建设</t>
  </si>
  <si>
    <t xml:space="preserve">    城市中小学教学设施</t>
  </si>
  <si>
    <t xml:space="preserve">    中等职业学校教学设施</t>
  </si>
  <si>
    <t xml:space="preserve">    其他教育费附加安排的支出</t>
  </si>
  <si>
    <t xml:space="preserve">  其他教育支出(款)</t>
  </si>
  <si>
    <t xml:space="preserve">    其他教育支出(项)</t>
  </si>
  <si>
    <t>科学技术支出</t>
  </si>
  <si>
    <t xml:space="preserve">  科学技术管理事务</t>
  </si>
  <si>
    <t xml:space="preserve">    其他科学技术管理事务支出</t>
  </si>
  <si>
    <t xml:space="preserve">  基础研究</t>
  </si>
  <si>
    <t xml:space="preserve">    机构运行</t>
  </si>
  <si>
    <t xml:space="preserve">    重点基础研究规划</t>
  </si>
  <si>
    <t xml:space="preserve">    自然科学基金</t>
  </si>
  <si>
    <t xml:space="preserve">    重点实验室及相关设施</t>
  </si>
  <si>
    <t xml:space="preserve">    重大科学工程</t>
  </si>
  <si>
    <t xml:space="preserve">    专项基础科研</t>
  </si>
  <si>
    <t xml:space="preserve">    专项技术基础</t>
  </si>
  <si>
    <t xml:space="preserve">    其他基础研究支出</t>
  </si>
  <si>
    <t xml:space="preserve">  应用研究</t>
  </si>
  <si>
    <t xml:space="preserve">    社会公益研究</t>
  </si>
  <si>
    <t xml:space="preserve">    高技术研究</t>
  </si>
  <si>
    <t xml:space="preserve">    专项科研试制</t>
  </si>
  <si>
    <t xml:space="preserve">    其他应用研究支出</t>
  </si>
  <si>
    <t xml:space="preserve">  技术研究与开发</t>
  </si>
  <si>
    <t xml:space="preserve">    应用技术研究与开发</t>
  </si>
  <si>
    <t xml:space="preserve">    产业技术研究与开发</t>
  </si>
  <si>
    <t xml:space="preserve">    科技成果转化与扩散</t>
  </si>
  <si>
    <t xml:space="preserve">    其他技术研究与开发支出</t>
  </si>
  <si>
    <t xml:space="preserve">  科技条件与服务</t>
  </si>
  <si>
    <t xml:space="preserve">    技术创新服务体系</t>
  </si>
  <si>
    <t xml:space="preserve">    科技条件专项</t>
  </si>
  <si>
    <t xml:space="preserve">    其他科技条件与服务支出</t>
  </si>
  <si>
    <t xml:space="preserve">  社会科学</t>
  </si>
  <si>
    <t xml:space="preserve">    社会科学研究机构</t>
  </si>
  <si>
    <t xml:space="preserve">    社会科学研究</t>
  </si>
  <si>
    <t xml:space="preserve">    社科基金支出</t>
  </si>
  <si>
    <t xml:space="preserve">    其他社会科学支出</t>
  </si>
  <si>
    <t xml:space="preserve">  科学技术普及</t>
  </si>
  <si>
    <t xml:space="preserve">    科普活动</t>
  </si>
  <si>
    <t xml:space="preserve">    青少年科技活动</t>
  </si>
  <si>
    <t xml:space="preserve">    学术交流活动</t>
  </si>
  <si>
    <t xml:space="preserve">    科技馆站</t>
  </si>
  <si>
    <t xml:space="preserve">    其他科学技术普及支出</t>
  </si>
  <si>
    <t xml:space="preserve">  科技交流与合作</t>
  </si>
  <si>
    <t xml:space="preserve">    国际交流与合作</t>
  </si>
  <si>
    <t xml:space="preserve">    重大科技合作项目</t>
  </si>
  <si>
    <t xml:space="preserve">    其他科技交流与合作支出</t>
  </si>
  <si>
    <t xml:space="preserve">  科技重大项目</t>
  </si>
  <si>
    <t xml:space="preserve">    科技重大专项</t>
  </si>
  <si>
    <t xml:space="preserve">    重点研发计划</t>
  </si>
  <si>
    <t xml:space="preserve">  其他科学技术支出(款)</t>
  </si>
  <si>
    <t xml:space="preserve">    科技奖励</t>
  </si>
  <si>
    <t xml:space="preserve">    核应急</t>
  </si>
  <si>
    <t xml:space="preserve">    转制科研机构</t>
  </si>
  <si>
    <t xml:space="preserve">    其他科学技术支出(项)</t>
  </si>
  <si>
    <t>文化旅游体育与传媒支出</t>
  </si>
  <si>
    <t xml:space="preserve">  文化和旅游</t>
  </si>
  <si>
    <t xml:space="preserve">    图书馆</t>
  </si>
  <si>
    <t xml:space="preserve">    文化展示及纪念机构</t>
  </si>
  <si>
    <t xml:space="preserve">    艺术表演场所</t>
  </si>
  <si>
    <t xml:space="preserve">    艺术表演团体</t>
  </si>
  <si>
    <t xml:space="preserve">    文化活动</t>
  </si>
  <si>
    <t xml:space="preserve">    群众文化</t>
  </si>
  <si>
    <t xml:space="preserve">    文化和旅游交流与合作</t>
  </si>
  <si>
    <t xml:space="preserve">    文化创作与保护</t>
  </si>
  <si>
    <t xml:space="preserve">    文化和旅游市场管理</t>
  </si>
  <si>
    <t xml:space="preserve">    旅游宣传</t>
  </si>
  <si>
    <t xml:space="preserve">    旅游行业业务管理</t>
  </si>
  <si>
    <t xml:space="preserve">    其他文化和旅游支出</t>
  </si>
  <si>
    <t xml:space="preserve">  文物</t>
  </si>
  <si>
    <t xml:space="preserve">    文物保护</t>
  </si>
  <si>
    <t xml:space="preserve">    博物馆</t>
  </si>
  <si>
    <t xml:space="preserve">    历史名城与古迹</t>
  </si>
  <si>
    <t xml:space="preserve">    其他文物支出</t>
  </si>
  <si>
    <t xml:space="preserve">  体育</t>
  </si>
  <si>
    <t xml:space="preserve">    运动项目管理</t>
  </si>
  <si>
    <t xml:space="preserve">    体育竞赛</t>
  </si>
  <si>
    <t xml:space="preserve">    体育训练</t>
  </si>
  <si>
    <t xml:space="preserve">    体育场馆</t>
  </si>
  <si>
    <t xml:space="preserve">    群众体育</t>
  </si>
  <si>
    <t xml:space="preserve">    体育交流与合作</t>
  </si>
  <si>
    <t xml:space="preserve">    其他体育支出</t>
  </si>
  <si>
    <t xml:space="preserve">  新闻出版电影</t>
  </si>
  <si>
    <t xml:space="preserve">    新闻通讯</t>
  </si>
  <si>
    <t xml:space="preserve">    出版发行</t>
  </si>
  <si>
    <t xml:space="preserve">    版权管理</t>
  </si>
  <si>
    <t xml:space="preserve">    电影</t>
  </si>
  <si>
    <t xml:space="preserve">    其他新闻出版电影支出</t>
  </si>
  <si>
    <t xml:space="preserve">  广播电视</t>
  </si>
  <si>
    <t xml:space="preserve">    广播</t>
  </si>
  <si>
    <t xml:space="preserve">    电视</t>
  </si>
  <si>
    <t xml:space="preserve">    其他广播电视支出</t>
  </si>
  <si>
    <t xml:space="preserve">  其他文化体育与传媒支出(款)</t>
  </si>
  <si>
    <t xml:space="preserve">    宣传文化发展专项支出</t>
  </si>
  <si>
    <t xml:space="preserve">    文化产业发展专项支出</t>
  </si>
  <si>
    <t xml:space="preserve">    其他文化体育与传媒支出(项)</t>
  </si>
  <si>
    <t>社会保障和就业支出</t>
  </si>
  <si>
    <t xml:space="preserve">  人力资源和社会保障管理事务</t>
  </si>
  <si>
    <t xml:space="preserve">    综合业务管理</t>
  </si>
  <si>
    <t xml:space="preserve">    劳动保障监察</t>
  </si>
  <si>
    <t xml:space="preserve">    就业管理事务</t>
  </si>
  <si>
    <t xml:space="preserve">    社会保险业务管理事务</t>
  </si>
  <si>
    <t xml:space="preserve">    社会保险经办机构</t>
  </si>
  <si>
    <t xml:space="preserve">    劳动关系和维权</t>
  </si>
  <si>
    <t xml:space="preserve">    公共就业服务和职业技能鉴定机构</t>
  </si>
  <si>
    <t xml:space="preserve">    劳动人事争议调解仲裁</t>
  </si>
  <si>
    <t xml:space="preserve">    其他人力资源和社会保障管理事务支出</t>
  </si>
  <si>
    <t xml:space="preserve">  民政管理事务</t>
  </si>
  <si>
    <t xml:space="preserve">    民间组织管理</t>
  </si>
  <si>
    <t xml:space="preserve">    行政区划和地名管理</t>
  </si>
  <si>
    <t xml:space="preserve">    基层政权和社区建设</t>
  </si>
  <si>
    <t xml:space="preserve">    其他民政管理事务支出</t>
  </si>
  <si>
    <t xml:space="preserve">  补充全国社会保障基金</t>
  </si>
  <si>
    <t xml:space="preserve">    用一般公共预算补充基金</t>
  </si>
  <si>
    <t xml:space="preserve">  行政事业单位离退休</t>
  </si>
  <si>
    <t xml:space="preserve">    归口管理的行政单位离退休</t>
  </si>
  <si>
    <t xml:space="preserve">    事业单位离退休</t>
  </si>
  <si>
    <t xml:space="preserve">    离退休人员管理机构</t>
  </si>
  <si>
    <t xml:space="preserve">    未归口管理的行政单位离退休</t>
  </si>
  <si>
    <t xml:space="preserve">    机关事业单位基本养老保险缴费支出</t>
  </si>
  <si>
    <t xml:space="preserve">    机关事业单位职业年金缴费支出</t>
  </si>
  <si>
    <t xml:space="preserve">    对机关事业单位基本养老保险基金的补助</t>
  </si>
  <si>
    <t xml:space="preserve">    其他行政事业单位离退休支出</t>
  </si>
  <si>
    <t xml:space="preserve">  企业改革补助</t>
  </si>
  <si>
    <t xml:space="preserve">    企业关闭破产补助</t>
  </si>
  <si>
    <t xml:space="preserve">    厂办大集体改革补助</t>
  </si>
  <si>
    <t xml:space="preserve">    其他企业改革发展补助</t>
  </si>
  <si>
    <t xml:space="preserve">  就业补助</t>
  </si>
  <si>
    <t xml:space="preserve">    就业创业服务补贴</t>
  </si>
  <si>
    <t xml:space="preserve">    职业培训补贴</t>
  </si>
  <si>
    <t xml:space="preserve">    社会保险补贴</t>
  </si>
  <si>
    <t xml:space="preserve">    公益性岗位补贴</t>
  </si>
  <si>
    <t xml:space="preserve">    职业技能鉴定补贴</t>
  </si>
  <si>
    <t xml:space="preserve">    就业见习补贴</t>
  </si>
  <si>
    <t xml:space="preserve">    高技能人才培养补助</t>
  </si>
  <si>
    <t xml:space="preserve">    求职创业补贴</t>
  </si>
  <si>
    <t xml:space="preserve">    其他就业补助支出</t>
  </si>
  <si>
    <t xml:space="preserve">  抚恤</t>
  </si>
  <si>
    <t xml:space="preserve">    死亡抚恤</t>
  </si>
  <si>
    <t xml:space="preserve">    伤残抚恤</t>
  </si>
  <si>
    <t xml:space="preserve">    在乡复员、退伍军人生活补助</t>
  </si>
  <si>
    <t xml:space="preserve">    优抚事业单位支出</t>
  </si>
  <si>
    <t xml:space="preserve">    义务兵优待</t>
  </si>
  <si>
    <t xml:space="preserve">    农村籍退役士兵老年生活补助</t>
  </si>
  <si>
    <t xml:space="preserve">    其他优抚支出</t>
  </si>
  <si>
    <t xml:space="preserve">  退役安置</t>
  </si>
  <si>
    <t xml:space="preserve">    退役士兵安置</t>
  </si>
  <si>
    <t xml:space="preserve">    军队移交政府的离退休人员安置</t>
  </si>
  <si>
    <t xml:space="preserve">    军队移交政府离退休干部管理机构</t>
  </si>
  <si>
    <t xml:space="preserve">    退役士兵管理教育</t>
  </si>
  <si>
    <t xml:space="preserve">    军队转业干部安置</t>
  </si>
  <si>
    <t xml:space="preserve">    其他退役安置支出</t>
  </si>
  <si>
    <t xml:space="preserve">  社会福利</t>
  </si>
  <si>
    <t xml:space="preserve">    儿童福利</t>
  </si>
  <si>
    <t xml:space="preserve">    老年福利</t>
  </si>
  <si>
    <t xml:space="preserve">    假肢矫形</t>
  </si>
  <si>
    <t xml:space="preserve">    殡葬</t>
  </si>
  <si>
    <t xml:space="preserve">    社会福利事业单位</t>
  </si>
  <si>
    <t xml:space="preserve">    其他社会福利支出</t>
  </si>
  <si>
    <t xml:space="preserve">  残疾人事业</t>
  </si>
  <si>
    <t xml:space="preserve">    残疾人康复</t>
  </si>
  <si>
    <t xml:space="preserve">    残疾人就业和扶贫</t>
  </si>
  <si>
    <t xml:space="preserve">    残疾人体育</t>
  </si>
  <si>
    <t xml:space="preserve">    残疾人生活和护理补贴</t>
  </si>
  <si>
    <t xml:space="preserve">    其他残疾人事业支出</t>
  </si>
  <si>
    <t xml:space="preserve">  红十字事业</t>
  </si>
  <si>
    <t xml:space="preserve">    其他红十字事业支出</t>
  </si>
  <si>
    <t xml:space="preserve">  最低生活保障</t>
  </si>
  <si>
    <t xml:space="preserve">    城市最低生活保障金支出</t>
  </si>
  <si>
    <t xml:space="preserve">    农村最低生活保障金支出</t>
  </si>
  <si>
    <t xml:space="preserve">  临时救助</t>
  </si>
  <si>
    <t xml:space="preserve">    临时救助支出</t>
  </si>
  <si>
    <t xml:space="preserve">    流浪乞讨人员救助支出</t>
  </si>
  <si>
    <t xml:space="preserve">  特困人员救助供养</t>
  </si>
  <si>
    <t xml:space="preserve">    城市特困人员救助供养支出</t>
  </si>
  <si>
    <t xml:space="preserve">    农村特困人员救助供养支出</t>
  </si>
  <si>
    <t xml:space="preserve">  补充道路交通事故社会救助基金</t>
  </si>
  <si>
    <t xml:space="preserve">    交强险增值税补助基金支出</t>
  </si>
  <si>
    <t xml:space="preserve">    交强险罚款收入补助基金支出</t>
  </si>
  <si>
    <t xml:space="preserve">  其他生活救助</t>
  </si>
  <si>
    <t xml:space="preserve">    其他城市生活救助</t>
  </si>
  <si>
    <t xml:space="preserve">    其他农村生活救助</t>
  </si>
  <si>
    <t xml:space="preserve">  财政对基本养老保险基金的补助</t>
  </si>
  <si>
    <t xml:space="preserve">    财政对企业职工基本养老保险基金的补助</t>
  </si>
  <si>
    <t xml:space="preserve">    财政对城乡居民基本养老保险基金的补助</t>
  </si>
  <si>
    <t xml:space="preserve">    财政对其他基本养老保险基金的补助</t>
  </si>
  <si>
    <t xml:space="preserve">  财政对其他社会保险基金的补助</t>
  </si>
  <si>
    <t xml:space="preserve">    财政对失业保险基金的补助</t>
  </si>
  <si>
    <t xml:space="preserve">    财政对工伤保险基金的补助</t>
  </si>
  <si>
    <t xml:space="preserve">    财政对生育保险基金的补助</t>
  </si>
  <si>
    <t xml:space="preserve">    其他财政对社会保险基金的补助</t>
  </si>
  <si>
    <t xml:space="preserve">  退役军人管理事务</t>
  </si>
  <si>
    <t xml:space="preserve">    拥军优属</t>
  </si>
  <si>
    <t xml:space="preserve">    部队供应</t>
  </si>
  <si>
    <t xml:space="preserve">    其他退役军人事务管理支出</t>
  </si>
  <si>
    <t xml:space="preserve">  其他社会保障和就业支出(款)</t>
  </si>
  <si>
    <t xml:space="preserve">    其他社会保障和就业支出(项)</t>
  </si>
  <si>
    <t>卫生健康支出</t>
  </si>
  <si>
    <t xml:space="preserve">  卫生健康管理事务</t>
  </si>
  <si>
    <t xml:space="preserve">    其他卫生健康管理事务支出</t>
  </si>
  <si>
    <t xml:space="preserve">  公立医院</t>
  </si>
  <si>
    <t xml:space="preserve">    综合医院</t>
  </si>
  <si>
    <t xml:space="preserve">    中医(民族)医院</t>
  </si>
  <si>
    <t xml:space="preserve">    传染病医院</t>
  </si>
  <si>
    <t xml:space="preserve">    职业病防治医院</t>
  </si>
  <si>
    <t xml:space="preserve">    精神病医院</t>
  </si>
  <si>
    <t xml:space="preserve">    妇产医院</t>
  </si>
  <si>
    <t xml:space="preserve">    儿童医院</t>
  </si>
  <si>
    <t xml:space="preserve">    其他专科医院</t>
  </si>
  <si>
    <t xml:space="preserve">    福利医院</t>
  </si>
  <si>
    <t xml:space="preserve">    行业医院</t>
  </si>
  <si>
    <t xml:space="preserve">    处理医疗欠费</t>
  </si>
  <si>
    <t xml:space="preserve">    其他公立医院支出</t>
  </si>
  <si>
    <t xml:space="preserve">  基层医疗卫生机构</t>
  </si>
  <si>
    <t xml:space="preserve">    城市社区卫生机构</t>
  </si>
  <si>
    <t xml:space="preserve">    乡镇卫生院</t>
  </si>
  <si>
    <t xml:space="preserve">    其他基层医疗卫生机构支出</t>
  </si>
  <si>
    <t xml:space="preserve">  公共卫生</t>
  </si>
  <si>
    <t xml:space="preserve">    疾病预防控制机构</t>
  </si>
  <si>
    <t xml:space="preserve">    卫生监督机构</t>
  </si>
  <si>
    <t xml:space="preserve">    妇幼保健机构</t>
  </si>
  <si>
    <t xml:space="preserve">    精神卫生机构</t>
  </si>
  <si>
    <t xml:space="preserve">    应急救治机构</t>
  </si>
  <si>
    <t xml:space="preserve">    采供血机构</t>
  </si>
  <si>
    <t xml:space="preserve">    其他专业公共卫生机构</t>
  </si>
  <si>
    <t xml:space="preserve">    基本公共卫生服务</t>
  </si>
  <si>
    <t xml:space="preserve">    重大公共卫生专项</t>
  </si>
  <si>
    <t xml:space="preserve">    突发公共卫生事件应急处理</t>
  </si>
  <si>
    <t xml:space="preserve">    其他公共卫生支出</t>
  </si>
  <si>
    <t xml:space="preserve">  中医药</t>
  </si>
  <si>
    <t xml:space="preserve">    中医(民族医)药专项</t>
  </si>
  <si>
    <t xml:space="preserve">    其他中医药支出</t>
  </si>
  <si>
    <t xml:space="preserve">  计划生育事务</t>
  </si>
  <si>
    <t xml:space="preserve">    计划生育机构</t>
  </si>
  <si>
    <t xml:space="preserve">    计划生育服务</t>
  </si>
  <si>
    <t xml:space="preserve">    其他计划生育事务支出</t>
  </si>
  <si>
    <t xml:space="preserve">  行政事业单位医疗</t>
  </si>
  <si>
    <t xml:space="preserve">    行政单位医疗</t>
  </si>
  <si>
    <t xml:space="preserve">    事业单位医疗</t>
  </si>
  <si>
    <t xml:space="preserve">    公务员医疗补助</t>
  </si>
  <si>
    <t xml:space="preserve">    其他行政事业单位医疗支出</t>
  </si>
  <si>
    <t xml:space="preserve">  财政对基本医疗保险基金的补助</t>
  </si>
  <si>
    <t xml:space="preserve">    财政对职工基本医疗保险基金的补助</t>
  </si>
  <si>
    <t xml:space="preserve">    财政对城乡居民基本医疗保险基金的补助</t>
  </si>
  <si>
    <t xml:space="preserve">    财政对其他基本医疗保险基金的补助</t>
  </si>
  <si>
    <t xml:space="preserve">  医疗救助</t>
  </si>
  <si>
    <t xml:space="preserve">    城乡医疗救助</t>
  </si>
  <si>
    <t xml:space="preserve">    疾病应急救助</t>
  </si>
  <si>
    <t xml:space="preserve">    其他医疗救助支出</t>
  </si>
  <si>
    <t xml:space="preserve">  优抚对象医疗</t>
  </si>
  <si>
    <t xml:space="preserve">    优抚对象医疗补助</t>
  </si>
  <si>
    <t xml:space="preserve">    其他优抚对象医疗支出</t>
  </si>
  <si>
    <t xml:space="preserve">  医疗保障管理事务</t>
  </si>
  <si>
    <t xml:space="preserve">    医疗保障政策管理</t>
  </si>
  <si>
    <t xml:space="preserve">    医疗保障经办事务</t>
  </si>
  <si>
    <t xml:space="preserve">    其他医疗保障管理事务支出</t>
  </si>
  <si>
    <t xml:space="preserve">  老龄卫生健康事务(款)</t>
  </si>
  <si>
    <t xml:space="preserve">    老龄卫生健康事务(项)</t>
  </si>
  <si>
    <t xml:space="preserve">  其他卫生健康支出(款)</t>
  </si>
  <si>
    <t xml:space="preserve">    其他卫生健康支出(项)</t>
  </si>
  <si>
    <t>节能环保支出</t>
  </si>
  <si>
    <t xml:space="preserve">  环境保护管理事务</t>
  </si>
  <si>
    <t xml:space="preserve">    生态环境保护宣传</t>
  </si>
  <si>
    <t xml:space="preserve">    环境保护法规、规划及标准</t>
  </si>
  <si>
    <t xml:space="preserve">    生态环境国际合作及履约</t>
  </si>
  <si>
    <t xml:space="preserve">    生态环境保护行政许可</t>
  </si>
  <si>
    <t xml:space="preserve">    应对气候变化管理事务</t>
  </si>
  <si>
    <t xml:space="preserve">    其他环境保护管理事务支出</t>
  </si>
  <si>
    <t xml:space="preserve">  环境监测与监察</t>
  </si>
  <si>
    <t xml:space="preserve">    建设项目环评审查与监督</t>
  </si>
  <si>
    <t xml:space="preserve">    核与辐射安全监督</t>
  </si>
  <si>
    <t xml:space="preserve">    其他环境监测与监察支出</t>
  </si>
  <si>
    <t xml:space="preserve">  污染防治</t>
  </si>
  <si>
    <t xml:space="preserve">    大气</t>
  </si>
  <si>
    <t xml:space="preserve">    水体</t>
  </si>
  <si>
    <t xml:space="preserve">    噪声</t>
  </si>
  <si>
    <t xml:space="preserve">    固体废弃物与化学品</t>
  </si>
  <si>
    <t xml:space="preserve">    放射源和放射性废物监管</t>
  </si>
  <si>
    <t xml:space="preserve">    辐射</t>
  </si>
  <si>
    <t xml:space="preserve">    其他污染防治支出</t>
  </si>
  <si>
    <t xml:space="preserve">  自然生态保护</t>
  </si>
  <si>
    <t xml:space="preserve">    生态保护</t>
  </si>
  <si>
    <t xml:space="preserve">    农村环境保护</t>
  </si>
  <si>
    <t xml:space="preserve">    自然保护区</t>
  </si>
  <si>
    <t xml:space="preserve">    生物及物种资源保护</t>
  </si>
  <si>
    <t xml:space="preserve">    其他自然生态保护支出</t>
  </si>
  <si>
    <t xml:space="preserve">  天然林保护</t>
  </si>
  <si>
    <t xml:space="preserve">    森林管护</t>
  </si>
  <si>
    <t xml:space="preserve">    社会保险补助</t>
  </si>
  <si>
    <t xml:space="preserve">    政策性社会性支出补助</t>
  </si>
  <si>
    <t xml:space="preserve">    天然林保护工程建设</t>
  </si>
  <si>
    <t xml:space="preserve">    停伐补助</t>
  </si>
  <si>
    <t xml:space="preserve">    其他天然林保护支出</t>
  </si>
  <si>
    <t xml:space="preserve">  退耕还林</t>
  </si>
  <si>
    <t xml:space="preserve">    退耕现金</t>
  </si>
  <si>
    <t xml:space="preserve">    退耕还林粮食折现补贴</t>
  </si>
  <si>
    <t xml:space="preserve">    退耕还林粮食费用补贴</t>
  </si>
  <si>
    <t xml:space="preserve">    退耕还林工程建设</t>
  </si>
  <si>
    <t xml:space="preserve">    其他退耕还林支出</t>
  </si>
  <si>
    <t xml:space="preserve">  风沙荒漠治理</t>
  </si>
  <si>
    <t xml:space="preserve">    京津风沙源治理工程建设</t>
  </si>
  <si>
    <t xml:space="preserve">    其他风沙荒漠治理支出</t>
  </si>
  <si>
    <t xml:space="preserve">  退牧还草</t>
  </si>
  <si>
    <t xml:space="preserve">    退牧还草工程建设</t>
  </si>
  <si>
    <t xml:space="preserve">    其他退牧还草支出</t>
  </si>
  <si>
    <t xml:space="preserve">  已垦草原退耕还草(款)</t>
  </si>
  <si>
    <t xml:space="preserve">    已垦草原退耕还草(项)</t>
  </si>
  <si>
    <t xml:space="preserve">  能源节约利用(款)</t>
  </si>
  <si>
    <t xml:space="preserve">    能源节约利用(项)</t>
  </si>
  <si>
    <t xml:space="preserve">  污染减排</t>
  </si>
  <si>
    <t xml:space="preserve">    生态环境监测与信息</t>
  </si>
  <si>
    <t xml:space="preserve">    生态环境执法监察</t>
  </si>
  <si>
    <t xml:space="preserve">    减排专项支出</t>
  </si>
  <si>
    <t xml:space="preserve">    清洁生产专项支出</t>
  </si>
  <si>
    <t xml:space="preserve">    其他污染减排支出</t>
  </si>
  <si>
    <t xml:space="preserve">  可再生能源(款)</t>
  </si>
  <si>
    <t xml:space="preserve">    可再生能源(项)</t>
  </si>
  <si>
    <t xml:space="preserve">  循环经济(款)</t>
  </si>
  <si>
    <t xml:space="preserve">    循环经济(项)</t>
  </si>
  <si>
    <t xml:space="preserve">  能源管理事务</t>
  </si>
  <si>
    <t xml:space="preserve">    能源预测预警</t>
  </si>
  <si>
    <t xml:space="preserve">    能源战略规划与实施</t>
  </si>
  <si>
    <t xml:space="preserve">    能源科技装备</t>
  </si>
  <si>
    <t xml:space="preserve">    能源行业管理</t>
  </si>
  <si>
    <t xml:space="preserve">    能源管理</t>
  </si>
  <si>
    <t xml:space="preserve">    石油储备发展管理</t>
  </si>
  <si>
    <t xml:space="preserve">    能源调查</t>
  </si>
  <si>
    <t xml:space="preserve">    农村电网建设</t>
  </si>
  <si>
    <t xml:space="preserve">    其他能源管理事务支出</t>
  </si>
  <si>
    <t xml:space="preserve">  其他节能环保支出(款)</t>
  </si>
  <si>
    <t xml:space="preserve">    其他节能环保支出(项)</t>
  </si>
  <si>
    <t>城乡社区支出</t>
  </si>
  <si>
    <t xml:space="preserve">  城乡社区管理事务</t>
  </si>
  <si>
    <t xml:space="preserve">    城管执法</t>
  </si>
  <si>
    <t xml:space="preserve">    工程建设标准规范编制与监管</t>
  </si>
  <si>
    <t xml:space="preserve">    工程建设管理</t>
  </si>
  <si>
    <t xml:space="preserve">    市政公用行业市场监管</t>
  </si>
  <si>
    <t xml:space="preserve">    住宅建设与房地产市场监管</t>
  </si>
  <si>
    <t xml:space="preserve">    执业资格注册、资质审查</t>
  </si>
  <si>
    <t xml:space="preserve">    其他城乡社区管理事务支出</t>
  </si>
  <si>
    <t xml:space="preserve">  城乡社区规划与管理(款)</t>
  </si>
  <si>
    <t xml:space="preserve">    城乡社区规划与管理(项)</t>
  </si>
  <si>
    <t xml:space="preserve">  城乡社区公共设施</t>
  </si>
  <si>
    <t xml:space="preserve">    小城镇基础设施建设</t>
  </si>
  <si>
    <t xml:space="preserve">    其他城乡社区公共设施支出</t>
  </si>
  <si>
    <t xml:space="preserve">  城乡社区环境卫生(款)</t>
  </si>
  <si>
    <t xml:space="preserve">    城乡社区环境卫生(项)</t>
  </si>
  <si>
    <t xml:space="preserve">  建设市场管理与监督(款)</t>
  </si>
  <si>
    <t xml:space="preserve">    建设市场管理与监督(项)</t>
  </si>
  <si>
    <t xml:space="preserve">  其他城乡社区支出(款)</t>
  </si>
  <si>
    <t xml:space="preserve">    其他城乡社区支出(项)</t>
  </si>
  <si>
    <t>农林水支出</t>
  </si>
  <si>
    <t xml:space="preserve">  农业</t>
  </si>
  <si>
    <t xml:space="preserve">    农垦运行</t>
  </si>
  <si>
    <t xml:space="preserve">    科技转化与推广服务</t>
  </si>
  <si>
    <t xml:space="preserve">    病虫害控制</t>
  </si>
  <si>
    <t xml:space="preserve">    农产品质量安全</t>
  </si>
  <si>
    <t xml:space="preserve">    执法监管</t>
  </si>
  <si>
    <t xml:space="preserve">    统计监测与信息服务</t>
  </si>
  <si>
    <t xml:space="preserve">    农业行业业务管理</t>
  </si>
  <si>
    <t xml:space="preserve">    对外交流与合作</t>
  </si>
  <si>
    <t xml:space="preserve">    防灾救灾</t>
  </si>
  <si>
    <t xml:space="preserve">    稳定农民收入补贴</t>
  </si>
  <si>
    <t xml:space="preserve">    农业结构调整补贴</t>
  </si>
  <si>
    <t xml:space="preserve">    农业生产支持补贴</t>
  </si>
  <si>
    <t xml:space="preserve">    农业组织化与产业化经营</t>
  </si>
  <si>
    <t xml:space="preserve">    农产品加工与促销</t>
  </si>
  <si>
    <t xml:space="preserve">    农村公益事业</t>
  </si>
  <si>
    <t xml:space="preserve">    农业资源保护修复与利用</t>
  </si>
  <si>
    <t xml:space="preserve">    农村道路建设</t>
  </si>
  <si>
    <t xml:space="preserve">    成品油价格改革对渔业的补贴</t>
  </si>
  <si>
    <t xml:space="preserve">    对高校毕业生到基层任职补助</t>
  </si>
  <si>
    <t xml:space="preserve">    其他农业支出</t>
  </si>
  <si>
    <t xml:space="preserve">  林业和草原</t>
  </si>
  <si>
    <t xml:space="preserve">    事业机构</t>
  </si>
  <si>
    <t xml:space="preserve">    森林培育</t>
  </si>
  <si>
    <t xml:space="preserve">    技术推广与转化</t>
  </si>
  <si>
    <t xml:space="preserve">    森林资源管理</t>
  </si>
  <si>
    <t xml:space="preserve">    森林生态效益补偿</t>
  </si>
  <si>
    <t xml:space="preserve">    自然保护区等管理</t>
  </si>
  <si>
    <t xml:space="preserve">    动植物保护</t>
  </si>
  <si>
    <t xml:space="preserve">    湿地保护</t>
  </si>
  <si>
    <t xml:space="preserve">    执法与监督</t>
  </si>
  <si>
    <t xml:space="preserve">    防沙治沙</t>
  </si>
  <si>
    <t xml:space="preserve">    对外合作与交流</t>
  </si>
  <si>
    <t xml:space="preserve">    产业化管理</t>
  </si>
  <si>
    <t xml:space="preserve">    信息管理</t>
  </si>
  <si>
    <t xml:space="preserve">    林区公共支出</t>
  </si>
  <si>
    <t xml:space="preserve">    贷款贴息</t>
  </si>
  <si>
    <t xml:space="preserve">    成品油价格改革对林业的补贴</t>
  </si>
  <si>
    <t xml:space="preserve">    防灾减灾</t>
  </si>
  <si>
    <t xml:space="preserve">    国家公园</t>
  </si>
  <si>
    <t xml:space="preserve">    草原管理</t>
  </si>
  <si>
    <t xml:space="preserve">    行业业务管理</t>
  </si>
  <si>
    <t xml:space="preserve">    其他林业和草原支出</t>
  </si>
  <si>
    <t xml:space="preserve">  水利</t>
  </si>
  <si>
    <t xml:space="preserve">    水利行业业务管理</t>
  </si>
  <si>
    <t xml:space="preserve">    水利工程建设</t>
  </si>
  <si>
    <t xml:space="preserve">    水利工程运行与维护</t>
  </si>
  <si>
    <t xml:space="preserve">    长江黄河等流域管理</t>
  </si>
  <si>
    <t xml:space="preserve">    水利前期工作</t>
  </si>
  <si>
    <t xml:space="preserve">    水利执法监督</t>
  </si>
  <si>
    <t xml:space="preserve">    水土保持</t>
  </si>
  <si>
    <t xml:space="preserve">    水资源节约管理与保护</t>
  </si>
  <si>
    <t xml:space="preserve">    水质监测</t>
  </si>
  <si>
    <t xml:space="preserve">    水文测报</t>
  </si>
  <si>
    <t xml:space="preserve">    防汛</t>
  </si>
  <si>
    <t xml:space="preserve">    抗旱</t>
  </si>
  <si>
    <t xml:space="preserve">    农田水利</t>
  </si>
  <si>
    <t xml:space="preserve">    水利技术推广</t>
  </si>
  <si>
    <t xml:space="preserve">    国际河流治理与管理</t>
  </si>
  <si>
    <t xml:space="preserve">    江河湖库水系综合整治</t>
  </si>
  <si>
    <t xml:space="preserve">    大中型水库移民后期扶持专项支出</t>
  </si>
  <si>
    <t xml:space="preserve">    水利安全监督</t>
  </si>
  <si>
    <t xml:space="preserve">    水利建设移民支出</t>
  </si>
  <si>
    <t xml:space="preserve">    农村人畜饮水</t>
  </si>
  <si>
    <t xml:space="preserve">    其他水利支出</t>
  </si>
  <si>
    <t xml:space="preserve">  南水北调</t>
  </si>
  <si>
    <t xml:space="preserve">    南水北调工程建设</t>
  </si>
  <si>
    <t xml:space="preserve">    政策研究与信息管理</t>
  </si>
  <si>
    <t xml:space="preserve">    工程稽查</t>
  </si>
  <si>
    <t xml:space="preserve">    前期工作</t>
  </si>
  <si>
    <t xml:space="preserve">    南水北调技术推广</t>
  </si>
  <si>
    <t xml:space="preserve">    环境、移民及水资源管理与保护</t>
  </si>
  <si>
    <t xml:space="preserve">    其他南水北调支出</t>
  </si>
  <si>
    <t xml:space="preserve">  扶贫</t>
  </si>
  <si>
    <t xml:space="preserve">    农村基础设施建设</t>
  </si>
  <si>
    <t xml:space="preserve">    生产发展</t>
  </si>
  <si>
    <t xml:space="preserve">    社会发展</t>
  </si>
  <si>
    <t xml:space="preserve">    扶贫贷款奖补和贴息</t>
  </si>
  <si>
    <t xml:space="preserve">    “三西”农业建设专项补助</t>
  </si>
  <si>
    <t xml:space="preserve">    扶贫事业机构</t>
  </si>
  <si>
    <t xml:space="preserve">    其他扶贫支出</t>
  </si>
  <si>
    <t xml:space="preserve">  农业综合开发</t>
  </si>
  <si>
    <t xml:space="preserve">    土地治理</t>
  </si>
  <si>
    <t xml:space="preserve">    产业化发展</t>
  </si>
  <si>
    <t xml:space="preserve">    创新示范</t>
  </si>
  <si>
    <t xml:space="preserve">    其他农业综合开发支出</t>
  </si>
  <si>
    <t xml:space="preserve">  农村综合改革</t>
  </si>
  <si>
    <t xml:space="preserve">    对村级一事一议的补助</t>
  </si>
  <si>
    <t xml:space="preserve">    国有农场办社会职能改革补助</t>
  </si>
  <si>
    <t xml:space="preserve">    对村民委员会和村党支部的补助</t>
  </si>
  <si>
    <t xml:space="preserve">    对村集体经济组织的补助</t>
  </si>
  <si>
    <t xml:space="preserve">    农村综合改革示范试点补助</t>
  </si>
  <si>
    <t xml:space="preserve">    其他农村综合改革支出</t>
  </si>
  <si>
    <t xml:space="preserve">  普惠金融发展支出</t>
  </si>
  <si>
    <t xml:space="preserve">    支持农村金融机构</t>
  </si>
  <si>
    <t xml:space="preserve">    涉农贷款增量奖励</t>
  </si>
  <si>
    <t xml:space="preserve">    农业保险保费补贴</t>
  </si>
  <si>
    <t xml:space="preserve">    创业担保贷款贴息</t>
  </si>
  <si>
    <t xml:space="preserve">    补充创业担保贷款基金</t>
  </si>
  <si>
    <t xml:space="preserve">    其他普惠金融发展支出</t>
  </si>
  <si>
    <t xml:space="preserve">  目标价格补贴</t>
  </si>
  <si>
    <t xml:space="preserve">    棉花目标价格补贴</t>
  </si>
  <si>
    <t xml:space="preserve">    其他目标价格补贴</t>
  </si>
  <si>
    <t xml:space="preserve">  其他农林水支出(款)</t>
  </si>
  <si>
    <t xml:space="preserve">    化解其他公益性乡村债务支出</t>
  </si>
  <si>
    <t xml:space="preserve">    其他农林水支出(项)</t>
  </si>
  <si>
    <t>交通运输支出</t>
  </si>
  <si>
    <t xml:space="preserve">  公路水路运输</t>
  </si>
  <si>
    <t xml:space="preserve">    公路建设</t>
  </si>
  <si>
    <t xml:space="preserve">    公路养护</t>
  </si>
  <si>
    <t xml:space="preserve">    交通运输信息化建设</t>
  </si>
  <si>
    <t xml:space="preserve">    公路和运输安全</t>
  </si>
  <si>
    <t xml:space="preserve">    公路还贷专项</t>
  </si>
  <si>
    <t xml:space="preserve">    公路运输管理</t>
  </si>
  <si>
    <t xml:space="preserve">    公路和运输技术标准化建设</t>
  </si>
  <si>
    <t xml:space="preserve">    港口设施</t>
  </si>
  <si>
    <t xml:space="preserve">    航道维护</t>
  </si>
  <si>
    <t xml:space="preserve">    船舶检验</t>
  </si>
  <si>
    <t xml:space="preserve">    救助打捞</t>
  </si>
  <si>
    <t xml:space="preserve">    内河运输</t>
  </si>
  <si>
    <t xml:space="preserve">    远洋运输</t>
  </si>
  <si>
    <t xml:space="preserve">    海事管理</t>
  </si>
  <si>
    <t xml:space="preserve">    航标事业发展支出</t>
  </si>
  <si>
    <t xml:space="preserve">    水路运输管理支出</t>
  </si>
  <si>
    <t xml:space="preserve">    口岸建设</t>
  </si>
  <si>
    <t xml:space="preserve">    取消政府还贷二级公路收费专项支出</t>
  </si>
  <si>
    <t xml:space="preserve">    其他公路水路运输支出</t>
  </si>
  <si>
    <t xml:space="preserve">  铁路运输</t>
  </si>
  <si>
    <t xml:space="preserve">    铁路路网建设</t>
  </si>
  <si>
    <t xml:space="preserve">    铁路还贷专项</t>
  </si>
  <si>
    <t xml:space="preserve">    铁路安全</t>
  </si>
  <si>
    <t xml:space="preserve">    铁路专项运输</t>
  </si>
  <si>
    <t xml:space="preserve">    行业监管</t>
  </si>
  <si>
    <t xml:space="preserve">    其他铁路运输支出</t>
  </si>
  <si>
    <t xml:space="preserve">  民用航空运输</t>
  </si>
  <si>
    <t xml:space="preserve">    机场建设</t>
  </si>
  <si>
    <t xml:space="preserve">    空管系统建设</t>
  </si>
  <si>
    <t xml:space="preserve">    民航还贷专项支出</t>
  </si>
  <si>
    <t xml:space="preserve">    民用航空安全</t>
  </si>
  <si>
    <t xml:space="preserve">    民航专项运输</t>
  </si>
  <si>
    <t xml:space="preserve">    其他民用航空运输支出</t>
  </si>
  <si>
    <t xml:space="preserve">  成品油价格改革对交通运输的补贴</t>
  </si>
  <si>
    <t xml:space="preserve">    对城市公交的补贴</t>
  </si>
  <si>
    <t xml:space="preserve">    对农村道路客运的补贴</t>
  </si>
  <si>
    <t xml:space="preserve">    对出租车的补贴</t>
  </si>
  <si>
    <t xml:space="preserve">    成品油价格改革补贴其他支出</t>
  </si>
  <si>
    <t xml:space="preserve">  邮政业支出</t>
  </si>
  <si>
    <t xml:space="preserve">    邮政普遍服务与特殊服务</t>
  </si>
  <si>
    <t xml:space="preserve">    其他邮政业支出</t>
  </si>
  <si>
    <t xml:space="preserve">  车辆购置税支出</t>
  </si>
  <si>
    <t xml:space="preserve">    车辆购置税用于公路等基础设施建设支出</t>
  </si>
  <si>
    <t xml:space="preserve">    车辆购置税用于农村公路建设支出</t>
  </si>
  <si>
    <t xml:space="preserve">    车辆购置税用于老旧汽车报废更新补贴</t>
  </si>
  <si>
    <t xml:space="preserve">    车辆购置税其他支出</t>
  </si>
  <si>
    <t xml:space="preserve">  其他交通运输支出(款)</t>
  </si>
  <si>
    <t xml:space="preserve">    公共交通运营补助</t>
  </si>
  <si>
    <t xml:space="preserve">    其他交通运输支出(项)</t>
  </si>
  <si>
    <t>资源勘探信息等支出</t>
  </si>
  <si>
    <t xml:space="preserve">  资源勘探开发</t>
  </si>
  <si>
    <t xml:space="preserve">    煤炭勘探开采和洗选</t>
  </si>
  <si>
    <t xml:space="preserve">    石油和天然气勘探开采</t>
  </si>
  <si>
    <t xml:space="preserve">    黑色金属矿勘探和采选</t>
  </si>
  <si>
    <t xml:space="preserve">    有色金属矿勘探和采选</t>
  </si>
  <si>
    <t xml:space="preserve">    非金属矿勘探和采选</t>
  </si>
  <si>
    <t xml:space="preserve">    其他资源勘探业支出</t>
  </si>
  <si>
    <t xml:space="preserve">  制造业</t>
  </si>
  <si>
    <t xml:space="preserve">    纺织业</t>
  </si>
  <si>
    <t xml:space="preserve">    医药制造业</t>
  </si>
  <si>
    <t xml:space="preserve">    非金属矿物制品业</t>
  </si>
  <si>
    <t xml:space="preserve">    通信设备、计算机及其他电子设备制造业</t>
  </si>
  <si>
    <t xml:space="preserve">    交通运输设备制造业</t>
  </si>
  <si>
    <t xml:space="preserve">    电气机械及器材制造业</t>
  </si>
  <si>
    <t xml:space="preserve">    工艺品及其他制造业</t>
  </si>
  <si>
    <t xml:space="preserve">    石油加工、炼焦及核燃料加工业</t>
  </si>
  <si>
    <t xml:space="preserve">    化学原料及化学制品制造业</t>
  </si>
  <si>
    <t xml:space="preserve">    黑色金属冶炼及压延加工业</t>
  </si>
  <si>
    <t xml:space="preserve">    有色金属冶炼及压延加工业</t>
  </si>
  <si>
    <t xml:space="preserve">    其他制造业支出</t>
  </si>
  <si>
    <t xml:space="preserve">  建筑业</t>
  </si>
  <si>
    <t xml:space="preserve">    其他建筑业支出</t>
  </si>
  <si>
    <t xml:space="preserve">  工业和信息产业监管</t>
  </si>
  <si>
    <t xml:space="preserve">    战备应急</t>
  </si>
  <si>
    <t xml:space="preserve">    信息安全建设</t>
  </si>
  <si>
    <t xml:space="preserve">    专用通信</t>
  </si>
  <si>
    <t xml:space="preserve">    无线电监管</t>
  </si>
  <si>
    <t xml:space="preserve">    工业和信息产业战略研究与标准制定</t>
  </si>
  <si>
    <t xml:space="preserve">    工业和信息产业支持</t>
  </si>
  <si>
    <t xml:space="preserve">    电子专项工程</t>
  </si>
  <si>
    <t xml:space="preserve">    技术基础研究</t>
  </si>
  <si>
    <t xml:space="preserve">    其他工业和信息产业监管支出</t>
  </si>
  <si>
    <t xml:space="preserve">  国有资产监管</t>
  </si>
  <si>
    <t xml:space="preserve">    国有企业监事会专项</t>
  </si>
  <si>
    <t xml:space="preserve">    中央企业专项管理</t>
  </si>
  <si>
    <t xml:space="preserve">    其他国有资产监管支出</t>
  </si>
  <si>
    <t xml:space="preserve">  支持中小企业发展和管理支出</t>
  </si>
  <si>
    <t xml:space="preserve">    科技型中小企业技术创新基金</t>
  </si>
  <si>
    <t xml:space="preserve">    中小企业发展专项</t>
  </si>
  <si>
    <t xml:space="preserve">    其他支持中小企业发展和管理支出</t>
  </si>
  <si>
    <t xml:space="preserve">  其他资源勘探信息等支出(款)</t>
  </si>
  <si>
    <t xml:space="preserve">    黄金事务</t>
  </si>
  <si>
    <t xml:space="preserve">    技术改造支出</t>
  </si>
  <si>
    <t xml:space="preserve">    中药材扶持资金支出</t>
  </si>
  <si>
    <t xml:space="preserve">    重点产业振兴和技术改造项目贷款贴息</t>
  </si>
  <si>
    <t xml:space="preserve">    其他资源勘探信息等支出(项)</t>
  </si>
  <si>
    <t>商业服务业等支出</t>
  </si>
  <si>
    <t xml:space="preserve">  商业流通事务</t>
  </si>
  <si>
    <t xml:space="preserve">    食品流通安全补贴</t>
  </si>
  <si>
    <t xml:space="preserve">    市场监测及信息管理</t>
  </si>
  <si>
    <t xml:space="preserve">    民贸企业补贴</t>
  </si>
  <si>
    <t xml:space="preserve">    民贸民品贷款贴息</t>
  </si>
  <si>
    <t xml:space="preserve">    其他商业流通事务支出</t>
  </si>
  <si>
    <t xml:space="preserve">  涉外发展服务支出</t>
  </si>
  <si>
    <t xml:space="preserve">    外商投资环境建设补助资金</t>
  </si>
  <si>
    <t xml:space="preserve">    其他涉外发展服务支出</t>
  </si>
  <si>
    <t xml:space="preserve">  其他商业服务业等支出(款)</t>
  </si>
  <si>
    <t xml:space="preserve">    服务业基础设施建设</t>
  </si>
  <si>
    <t xml:space="preserve">    其他商业服务业等支出(项)</t>
  </si>
  <si>
    <t>金融支出</t>
  </si>
  <si>
    <t xml:space="preserve">  金融部门行政支出</t>
  </si>
  <si>
    <t xml:space="preserve">    安全防卫</t>
  </si>
  <si>
    <t xml:space="preserve">    金融部门其他行政支出</t>
  </si>
  <si>
    <t xml:space="preserve">  金融部门监管支出</t>
  </si>
  <si>
    <t xml:space="preserve">    货币发行</t>
  </si>
  <si>
    <t xml:space="preserve">    金融服务</t>
  </si>
  <si>
    <t xml:space="preserve">    反假币</t>
  </si>
  <si>
    <t xml:space="preserve">    重点金融机构监管</t>
  </si>
  <si>
    <t xml:space="preserve">    金融稽查与案件处理</t>
  </si>
  <si>
    <t xml:space="preserve">    金融行业电子化建设</t>
  </si>
  <si>
    <t xml:space="preserve">    从业人员资格考试</t>
  </si>
  <si>
    <t xml:space="preserve">    反洗钱</t>
  </si>
  <si>
    <t xml:space="preserve">    金融部门其他监管支出</t>
  </si>
  <si>
    <t xml:space="preserve">  金融发展支出</t>
  </si>
  <si>
    <t xml:space="preserve">    政策性银行亏损补贴</t>
  </si>
  <si>
    <t xml:space="preserve">    利息费用补贴支出</t>
  </si>
  <si>
    <t xml:space="preserve">    补充资本金</t>
  </si>
  <si>
    <t xml:space="preserve">    风险基金补助</t>
  </si>
  <si>
    <t xml:space="preserve">    其他金融发展支出</t>
  </si>
  <si>
    <t xml:space="preserve">  金融调控支出</t>
  </si>
  <si>
    <t xml:space="preserve">    中央银行亏损补贴</t>
  </si>
  <si>
    <t xml:space="preserve">    其他金融调控支出</t>
  </si>
  <si>
    <t xml:space="preserve">  其他金融支出(款)</t>
  </si>
  <si>
    <t xml:space="preserve">    其他金融支出(项)</t>
  </si>
  <si>
    <t>援助其他地区支出</t>
  </si>
  <si>
    <t xml:space="preserve">  一般公共服务</t>
  </si>
  <si>
    <t xml:space="preserve">  教育</t>
  </si>
  <si>
    <t xml:space="preserve">  文化体育与传媒</t>
  </si>
  <si>
    <t xml:space="preserve">  医疗卫生</t>
  </si>
  <si>
    <t xml:space="preserve">  节能环保</t>
  </si>
  <si>
    <t xml:space="preserve">  交通运输</t>
  </si>
  <si>
    <t xml:space="preserve">  住房保障</t>
  </si>
  <si>
    <t xml:space="preserve">  其他支出</t>
  </si>
  <si>
    <t>自然资源海洋气象等支出</t>
  </si>
  <si>
    <t xml:space="preserve">  自然资源事务</t>
  </si>
  <si>
    <t xml:space="preserve">    自然资源规划及管理</t>
  </si>
  <si>
    <t xml:space="preserve">    土地资源调查</t>
  </si>
  <si>
    <t xml:space="preserve">    土地资源利用与保护</t>
  </si>
  <si>
    <t xml:space="preserve">    自然资源社会公益服务</t>
  </si>
  <si>
    <t xml:space="preserve">    自然资源行业业务管理</t>
  </si>
  <si>
    <t xml:space="preserve">    自然资源调查</t>
  </si>
  <si>
    <t xml:space="preserve">    国土整治</t>
  </si>
  <si>
    <t xml:space="preserve">    土地资源储备支出</t>
  </si>
  <si>
    <t xml:space="preserve">    地质矿产资源与环境调查</t>
  </si>
  <si>
    <t xml:space="preserve">    地质矿产资源利用与保护</t>
  </si>
  <si>
    <t xml:space="preserve">    地质转产项目财政贴息</t>
  </si>
  <si>
    <t xml:space="preserve">    国外风险勘查</t>
  </si>
  <si>
    <t xml:space="preserve">    地质勘查基金(周转金)支出</t>
  </si>
  <si>
    <t xml:space="preserve">    其他自然资源事务支出</t>
  </si>
  <si>
    <t xml:space="preserve">  海洋管理事务</t>
  </si>
  <si>
    <t xml:space="preserve">    海域使用管理</t>
  </si>
  <si>
    <t xml:space="preserve">    海洋环境保护与监测</t>
  </si>
  <si>
    <t xml:space="preserve">    海洋调查评价</t>
  </si>
  <si>
    <t xml:space="preserve">    海洋权益维护</t>
  </si>
  <si>
    <t xml:space="preserve">    海洋执法监察</t>
  </si>
  <si>
    <t xml:space="preserve">    海洋防灾减灾</t>
  </si>
  <si>
    <t xml:space="preserve">    海洋卫星</t>
  </si>
  <si>
    <t xml:space="preserve">    极地考察</t>
  </si>
  <si>
    <t xml:space="preserve">    海洋矿产资源勘探研究</t>
  </si>
  <si>
    <t xml:space="preserve">    海港航标维护</t>
  </si>
  <si>
    <t xml:space="preserve">    海水淡化</t>
  </si>
  <si>
    <t xml:space="preserve">    无居民海岛使用金支出</t>
  </si>
  <si>
    <t xml:space="preserve">    海岛和海域保护</t>
  </si>
  <si>
    <t xml:space="preserve">    其他海洋管理事务支出</t>
  </si>
  <si>
    <t xml:space="preserve">  测绘事务</t>
  </si>
  <si>
    <t xml:space="preserve">    基础测绘</t>
  </si>
  <si>
    <t xml:space="preserve">    航空摄影</t>
  </si>
  <si>
    <t xml:space="preserve">    测绘工程建设</t>
  </si>
  <si>
    <t xml:space="preserve">    其他测绘事务支出</t>
  </si>
  <si>
    <t xml:space="preserve">  气象事务</t>
  </si>
  <si>
    <t xml:space="preserve">    气象事业机构</t>
  </si>
  <si>
    <t xml:space="preserve">    气象探测</t>
  </si>
  <si>
    <t xml:space="preserve">    气象信息传输及管理</t>
  </si>
  <si>
    <t xml:space="preserve">    气象预报预测</t>
  </si>
  <si>
    <t xml:space="preserve">    气象服务</t>
  </si>
  <si>
    <t xml:space="preserve">    气象装备保障维护</t>
  </si>
  <si>
    <t xml:space="preserve">    气象基础设施建设与维修</t>
  </si>
  <si>
    <t xml:space="preserve">    气象卫星</t>
  </si>
  <si>
    <t xml:space="preserve">    气象法规与标准</t>
  </si>
  <si>
    <t xml:space="preserve">    气象资金审计稽查</t>
  </si>
  <si>
    <t xml:space="preserve">    其他气象事务支出</t>
  </si>
  <si>
    <t xml:space="preserve">  其他自然资源海洋气象等支出(款)</t>
  </si>
  <si>
    <t xml:space="preserve">    其他自然资源海洋气象等支出(项)</t>
  </si>
  <si>
    <t>住房保障支出</t>
  </si>
  <si>
    <t xml:space="preserve">  保障性安居工程支出</t>
  </si>
  <si>
    <t xml:space="preserve">    廉租住房</t>
  </si>
  <si>
    <t xml:space="preserve">    沉陷区治理</t>
  </si>
  <si>
    <t xml:space="preserve">    棚户区改造</t>
  </si>
  <si>
    <t xml:space="preserve">    少数民族地区游牧民定居工程</t>
  </si>
  <si>
    <t xml:space="preserve">    农村危房改造</t>
  </si>
  <si>
    <t xml:space="preserve">    公共租赁住房</t>
  </si>
  <si>
    <t xml:space="preserve">    保障性住房租金补贴</t>
  </si>
  <si>
    <t xml:space="preserve">    其他保障性安居工程支出</t>
  </si>
  <si>
    <t xml:space="preserve">  住房改革支出</t>
  </si>
  <si>
    <t xml:space="preserve">    住房公积金</t>
  </si>
  <si>
    <t xml:space="preserve">    提租补贴</t>
  </si>
  <si>
    <t xml:space="preserve">    购房补贴</t>
  </si>
  <si>
    <t xml:space="preserve">  城乡社区住宅</t>
  </si>
  <si>
    <t xml:space="preserve">    公有住房建设和维修改造支出</t>
  </si>
  <si>
    <t xml:space="preserve">    住房公积金管理</t>
  </si>
  <si>
    <t xml:space="preserve">    其他城乡社区住宅支出</t>
  </si>
  <si>
    <t>粮油物资储备支出</t>
  </si>
  <si>
    <t xml:space="preserve">  粮油事务</t>
  </si>
  <si>
    <t xml:space="preserve">    粮食财务与审计支出</t>
  </si>
  <si>
    <t xml:space="preserve">    粮食信息统计</t>
  </si>
  <si>
    <t xml:space="preserve">    粮食专项业务活动</t>
  </si>
  <si>
    <t xml:space="preserve">    国家粮油差价补贴</t>
  </si>
  <si>
    <t xml:space="preserve">    粮食财务挂账利息补贴</t>
  </si>
  <si>
    <t xml:space="preserve">    粮食财务挂账消化款</t>
  </si>
  <si>
    <t xml:space="preserve">    处理陈化粮补贴</t>
  </si>
  <si>
    <t xml:space="preserve">    粮食风险基金</t>
  </si>
  <si>
    <t xml:space="preserve">    粮油市场调控专项资金</t>
  </si>
  <si>
    <t xml:space="preserve">    其他粮油事务支出</t>
  </si>
  <si>
    <t xml:space="preserve">  物资事务</t>
  </si>
  <si>
    <t xml:space="preserve">    铁路专用线</t>
  </si>
  <si>
    <t xml:space="preserve">    护库武警和民兵支出</t>
  </si>
  <si>
    <t xml:space="preserve">    物资保管与保养</t>
  </si>
  <si>
    <t xml:space="preserve">    专项贷款利息</t>
  </si>
  <si>
    <t xml:space="preserve">    物资转移</t>
  </si>
  <si>
    <t xml:space="preserve">    物资轮换</t>
  </si>
  <si>
    <t xml:space="preserve">    仓库建设</t>
  </si>
  <si>
    <t xml:space="preserve">    仓库安防</t>
  </si>
  <si>
    <t xml:space="preserve">    其他物资事务支出</t>
  </si>
  <si>
    <t xml:space="preserve">  能源储备</t>
  </si>
  <si>
    <t xml:space="preserve">    石油储备</t>
  </si>
  <si>
    <t xml:space="preserve">    天然铀能源储备</t>
  </si>
  <si>
    <t xml:space="preserve">    煤炭储备</t>
  </si>
  <si>
    <t xml:space="preserve">    其他能源储备支出</t>
  </si>
  <si>
    <t xml:space="preserve">  粮油储备</t>
  </si>
  <si>
    <t xml:space="preserve">    储备粮油补贴</t>
  </si>
  <si>
    <t xml:space="preserve">    储备粮油差价补贴</t>
  </si>
  <si>
    <t xml:space="preserve">    储备粮(油)库建设</t>
  </si>
  <si>
    <t xml:space="preserve">    最低收购价政策支出</t>
  </si>
  <si>
    <t xml:space="preserve">    其他粮油储备支出</t>
  </si>
  <si>
    <t xml:space="preserve">  重要商品储备</t>
  </si>
  <si>
    <t xml:space="preserve">    棉花储备</t>
  </si>
  <si>
    <t xml:space="preserve">    食糖储备</t>
  </si>
  <si>
    <t xml:space="preserve">    肉类储备</t>
  </si>
  <si>
    <t xml:space="preserve">    化肥储备</t>
  </si>
  <si>
    <t xml:space="preserve">    农药储备</t>
  </si>
  <si>
    <t xml:space="preserve">    边销茶储备</t>
  </si>
  <si>
    <t xml:space="preserve">    羊毛储备</t>
  </si>
  <si>
    <t xml:space="preserve">    医药储备</t>
  </si>
  <si>
    <t xml:space="preserve">    食盐储备</t>
  </si>
  <si>
    <t xml:space="preserve">    战略物资储备</t>
  </si>
  <si>
    <t xml:space="preserve">    其他重要商品储备支出</t>
  </si>
  <si>
    <t>灾害防治及应急管理支出</t>
  </si>
  <si>
    <t xml:space="preserve">  应急管理事务</t>
  </si>
  <si>
    <t xml:space="preserve">    灾害风险防治</t>
  </si>
  <si>
    <t xml:space="preserve">    国务院安委会专项</t>
  </si>
  <si>
    <t xml:space="preserve">    安全监管</t>
  </si>
  <si>
    <t xml:space="preserve">    安全生产基础</t>
  </si>
  <si>
    <t xml:space="preserve">    应急救援</t>
  </si>
  <si>
    <t xml:space="preserve">    应急管理</t>
  </si>
  <si>
    <t xml:space="preserve">    其他应急管理支出</t>
  </si>
  <si>
    <t xml:space="preserve">  消防事务</t>
  </si>
  <si>
    <t xml:space="preserve">    消防应急救援</t>
  </si>
  <si>
    <t xml:space="preserve">    其他消防事务支出</t>
  </si>
  <si>
    <t xml:space="preserve">  森林消防事务</t>
  </si>
  <si>
    <t xml:space="preserve">    森林消防应急救援</t>
  </si>
  <si>
    <t xml:space="preserve">    其他森林消防事务支出</t>
  </si>
  <si>
    <t xml:space="preserve">  煤矿安全</t>
  </si>
  <si>
    <t xml:space="preserve">    煤矿安全监察事务</t>
  </si>
  <si>
    <t xml:space="preserve">    煤矿应急救援事务</t>
  </si>
  <si>
    <t xml:space="preserve">    其他煤矿安全支出</t>
  </si>
  <si>
    <t xml:space="preserve">  地震事务</t>
  </si>
  <si>
    <t xml:space="preserve">    地震监测</t>
  </si>
  <si>
    <t xml:space="preserve">    地震预测预报</t>
  </si>
  <si>
    <t xml:space="preserve">    地震灾害预防</t>
  </si>
  <si>
    <t xml:space="preserve">    地震应急救援</t>
  </si>
  <si>
    <t xml:space="preserve">    地震环境探察</t>
  </si>
  <si>
    <t xml:space="preserve">    防震减灾信息管理</t>
  </si>
  <si>
    <t xml:space="preserve">    防震减灾基础管理</t>
  </si>
  <si>
    <t xml:space="preserve">    地震事业机构</t>
  </si>
  <si>
    <t xml:space="preserve">    其他地震事务支出</t>
  </si>
  <si>
    <t xml:space="preserve">  自然灾害防治</t>
  </si>
  <si>
    <t xml:space="preserve">    地质灾害防治</t>
  </si>
  <si>
    <t xml:space="preserve">    森林草原防灾减灾</t>
  </si>
  <si>
    <t xml:space="preserve">    其他自然灾害防治支出</t>
  </si>
  <si>
    <t xml:space="preserve">  自然灾害救灾及恢复重建支出</t>
  </si>
  <si>
    <t xml:space="preserve">    中央自然灾害生活补助</t>
  </si>
  <si>
    <t xml:space="preserve">    地方自然灾害生活补助</t>
  </si>
  <si>
    <t xml:space="preserve">    自然灾害救灾补助</t>
  </si>
  <si>
    <t xml:space="preserve">    自然灾害灾后重建补助</t>
  </si>
  <si>
    <t xml:space="preserve">    其他自然灾害生活救助支出</t>
  </si>
  <si>
    <t xml:space="preserve">  其他灾害防治及应急管理支出</t>
  </si>
  <si>
    <t>其他支出(类)</t>
  </si>
  <si>
    <t xml:space="preserve">  其他支出(款)</t>
  </si>
  <si>
    <t xml:space="preserve">    其他支出(项)</t>
  </si>
  <si>
    <t>债务付息支出</t>
  </si>
  <si>
    <t xml:space="preserve">  中央政府国内债务付息支出</t>
  </si>
  <si>
    <t xml:space="preserve">  中央政府国外债务付息支出</t>
  </si>
  <si>
    <t xml:space="preserve">  地方政府一般债务付息支出</t>
  </si>
  <si>
    <t xml:space="preserve">    地方政府一般债券付息支出</t>
  </si>
  <si>
    <t xml:space="preserve">    地方政府向外国政府借款付息支出</t>
  </si>
  <si>
    <t xml:space="preserve">    地方政府向国际组织借款付息支出</t>
  </si>
  <si>
    <t xml:space="preserve">    地方政府其他一般债务付息支出</t>
  </si>
  <si>
    <t>债务发行费用支出</t>
  </si>
  <si>
    <t xml:space="preserve">  中央政府国内债务发行费用支出</t>
  </si>
  <si>
    <t xml:space="preserve">  中央政府国外债务发行费用支出</t>
  </si>
  <si>
    <t xml:space="preserve">  地方政府一般债务发行费用支出</t>
  </si>
  <si>
    <t>上解上级支出</t>
  </si>
  <si>
    <t xml:space="preserve">  体制上解支出</t>
  </si>
  <si>
    <t xml:space="preserve">  出口退税专项上解支出</t>
  </si>
  <si>
    <t xml:space="preserve">  成品油价格和税费改革专项上解支出</t>
  </si>
  <si>
    <t xml:space="preserve">  专项上解支出</t>
  </si>
  <si>
    <t xml:space="preserve">     “三代"手续费上解</t>
  </si>
  <si>
    <t xml:space="preserve">      契税征收经费上解</t>
  </si>
  <si>
    <t xml:space="preserve">      地税部门保障经费专项上解</t>
  </si>
  <si>
    <t xml:space="preserve">      城乡居民医保补助地方负担部分</t>
  </si>
  <si>
    <t xml:space="preserve">      专项上解机保基金缺口</t>
  </si>
  <si>
    <t xml:space="preserve">      其他专项上解</t>
  </si>
  <si>
    <t>调出资金</t>
  </si>
  <si>
    <t>债务还本支出</t>
  </si>
  <si>
    <t xml:space="preserve">  债券转贷支出</t>
  </si>
  <si>
    <t xml:space="preserve">    债券还本支出</t>
  </si>
  <si>
    <t xml:space="preserve">    借新还旧债券还本支出</t>
  </si>
  <si>
    <t>安排预算稳定调节基金</t>
  </si>
  <si>
    <t>计划单列市上解省支出</t>
  </si>
  <si>
    <t>省补助计划单列市支出</t>
  </si>
  <si>
    <t>年终结余</t>
  </si>
  <si>
    <t>减:结转下年的支出</t>
  </si>
  <si>
    <t>净结余</t>
  </si>
  <si>
    <t>支  出  总  计</t>
  </si>
  <si>
    <t>剔除借新还旧债券还本支出合计</t>
  </si>
  <si>
    <t>2019年开江县级一般公共预算支出执行情况表</t>
    <phoneticPr fontId="1" type="noConversion"/>
  </si>
</sst>
</file>

<file path=xl/styles.xml><?xml version="1.0" encoding="utf-8"?>
<styleSheet xmlns="http://schemas.openxmlformats.org/spreadsheetml/2006/main">
  <fonts count="3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4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2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401"/>
  <sheetViews>
    <sheetView tabSelected="1" workbookViewId="0">
      <selection sqref="A1:XFD1"/>
    </sheetView>
  </sheetViews>
  <sheetFormatPr defaultColWidth="9" defaultRowHeight="13.5"/>
  <cols>
    <col min="1" max="1" width="46.25" customWidth="1"/>
    <col min="2" max="2" width="11.625" style="1" bestFit="1" customWidth="1"/>
    <col min="257" max="257" width="46.25" customWidth="1"/>
    <col min="258" max="258" width="11.625" bestFit="1" customWidth="1"/>
    <col min="513" max="513" width="46.25" customWidth="1"/>
    <col min="514" max="514" width="11.625" bestFit="1" customWidth="1"/>
    <col min="769" max="769" width="46.25" customWidth="1"/>
    <col min="770" max="770" width="11.625" bestFit="1" customWidth="1"/>
    <col min="1025" max="1025" width="46.25" customWidth="1"/>
    <col min="1026" max="1026" width="11.625" bestFit="1" customWidth="1"/>
    <col min="1281" max="1281" width="46.25" customWidth="1"/>
    <col min="1282" max="1282" width="11.625" bestFit="1" customWidth="1"/>
    <col min="1537" max="1537" width="46.25" customWidth="1"/>
    <col min="1538" max="1538" width="11.625" bestFit="1" customWidth="1"/>
    <col min="1793" max="1793" width="46.25" customWidth="1"/>
    <col min="1794" max="1794" width="11.625" bestFit="1" customWidth="1"/>
    <col min="2049" max="2049" width="46.25" customWidth="1"/>
    <col min="2050" max="2050" width="11.625" bestFit="1" customWidth="1"/>
    <col min="2305" max="2305" width="46.25" customWidth="1"/>
    <col min="2306" max="2306" width="11.625" bestFit="1" customWidth="1"/>
    <col min="2561" max="2561" width="46.25" customWidth="1"/>
    <col min="2562" max="2562" width="11.625" bestFit="1" customWidth="1"/>
    <col min="2817" max="2817" width="46.25" customWidth="1"/>
    <col min="2818" max="2818" width="11.625" bestFit="1" customWidth="1"/>
    <col min="3073" max="3073" width="46.25" customWidth="1"/>
    <col min="3074" max="3074" width="11.625" bestFit="1" customWidth="1"/>
    <col min="3329" max="3329" width="46.25" customWidth="1"/>
    <col min="3330" max="3330" width="11.625" bestFit="1" customWidth="1"/>
    <col min="3585" max="3585" width="46.25" customWidth="1"/>
    <col min="3586" max="3586" width="11.625" bestFit="1" customWidth="1"/>
    <col min="3841" max="3841" width="46.25" customWidth="1"/>
    <col min="3842" max="3842" width="11.625" bestFit="1" customWidth="1"/>
    <col min="4097" max="4097" width="46.25" customWidth="1"/>
    <col min="4098" max="4098" width="11.625" bestFit="1" customWidth="1"/>
    <col min="4353" max="4353" width="46.25" customWidth="1"/>
    <col min="4354" max="4354" width="11.625" bestFit="1" customWidth="1"/>
    <col min="4609" max="4609" width="46.25" customWidth="1"/>
    <col min="4610" max="4610" width="11.625" bestFit="1" customWidth="1"/>
    <col min="4865" max="4865" width="46.25" customWidth="1"/>
    <col min="4866" max="4866" width="11.625" bestFit="1" customWidth="1"/>
    <col min="5121" max="5121" width="46.25" customWidth="1"/>
    <col min="5122" max="5122" width="11.625" bestFit="1" customWidth="1"/>
    <col min="5377" max="5377" width="46.25" customWidth="1"/>
    <col min="5378" max="5378" width="11.625" bestFit="1" customWidth="1"/>
    <col min="5633" max="5633" width="46.25" customWidth="1"/>
    <col min="5634" max="5634" width="11.625" bestFit="1" customWidth="1"/>
    <col min="5889" max="5889" width="46.25" customWidth="1"/>
    <col min="5890" max="5890" width="11.625" bestFit="1" customWidth="1"/>
    <col min="6145" max="6145" width="46.25" customWidth="1"/>
    <col min="6146" max="6146" width="11.625" bestFit="1" customWidth="1"/>
    <col min="6401" max="6401" width="46.25" customWidth="1"/>
    <col min="6402" max="6402" width="11.625" bestFit="1" customWidth="1"/>
    <col min="6657" max="6657" width="46.25" customWidth="1"/>
    <col min="6658" max="6658" width="11.625" bestFit="1" customWidth="1"/>
    <col min="6913" max="6913" width="46.25" customWidth="1"/>
    <col min="6914" max="6914" width="11.625" bestFit="1" customWidth="1"/>
    <col min="7169" max="7169" width="46.25" customWidth="1"/>
    <col min="7170" max="7170" width="11.625" bestFit="1" customWidth="1"/>
    <col min="7425" max="7425" width="46.25" customWidth="1"/>
    <col min="7426" max="7426" width="11.625" bestFit="1" customWidth="1"/>
    <col min="7681" max="7681" width="46.25" customWidth="1"/>
    <col min="7682" max="7682" width="11.625" bestFit="1" customWidth="1"/>
    <col min="7937" max="7937" width="46.25" customWidth="1"/>
    <col min="7938" max="7938" width="11.625" bestFit="1" customWidth="1"/>
    <col min="8193" max="8193" width="46.25" customWidth="1"/>
    <col min="8194" max="8194" width="11.625" bestFit="1" customWidth="1"/>
    <col min="8449" max="8449" width="46.25" customWidth="1"/>
    <col min="8450" max="8450" width="11.625" bestFit="1" customWidth="1"/>
    <col min="8705" max="8705" width="46.25" customWidth="1"/>
    <col min="8706" max="8706" width="11.625" bestFit="1" customWidth="1"/>
    <col min="8961" max="8961" width="46.25" customWidth="1"/>
    <col min="8962" max="8962" width="11.625" bestFit="1" customWidth="1"/>
    <col min="9217" max="9217" width="46.25" customWidth="1"/>
    <col min="9218" max="9218" width="11.625" bestFit="1" customWidth="1"/>
    <col min="9473" max="9473" width="46.25" customWidth="1"/>
    <col min="9474" max="9474" width="11.625" bestFit="1" customWidth="1"/>
    <col min="9729" max="9729" width="46.25" customWidth="1"/>
    <col min="9730" max="9730" width="11.625" bestFit="1" customWidth="1"/>
    <col min="9985" max="9985" width="46.25" customWidth="1"/>
    <col min="9986" max="9986" width="11.625" bestFit="1" customWidth="1"/>
    <col min="10241" max="10241" width="46.25" customWidth="1"/>
    <col min="10242" max="10242" width="11.625" bestFit="1" customWidth="1"/>
    <col min="10497" max="10497" width="46.25" customWidth="1"/>
    <col min="10498" max="10498" width="11.625" bestFit="1" customWidth="1"/>
    <col min="10753" max="10753" width="46.25" customWidth="1"/>
    <col min="10754" max="10754" width="11.625" bestFit="1" customWidth="1"/>
    <col min="11009" max="11009" width="46.25" customWidth="1"/>
    <col min="11010" max="11010" width="11.625" bestFit="1" customWidth="1"/>
    <col min="11265" max="11265" width="46.25" customWidth="1"/>
    <col min="11266" max="11266" width="11.625" bestFit="1" customWidth="1"/>
    <col min="11521" max="11521" width="46.25" customWidth="1"/>
    <col min="11522" max="11522" width="11.625" bestFit="1" customWidth="1"/>
    <col min="11777" max="11777" width="46.25" customWidth="1"/>
    <col min="11778" max="11778" width="11.625" bestFit="1" customWidth="1"/>
    <col min="12033" max="12033" width="46.25" customWidth="1"/>
    <col min="12034" max="12034" width="11.625" bestFit="1" customWidth="1"/>
    <col min="12289" max="12289" width="46.25" customWidth="1"/>
    <col min="12290" max="12290" width="11.625" bestFit="1" customWidth="1"/>
    <col min="12545" max="12545" width="46.25" customWidth="1"/>
    <col min="12546" max="12546" width="11.625" bestFit="1" customWidth="1"/>
    <col min="12801" max="12801" width="46.25" customWidth="1"/>
    <col min="12802" max="12802" width="11.625" bestFit="1" customWidth="1"/>
    <col min="13057" max="13057" width="46.25" customWidth="1"/>
    <col min="13058" max="13058" width="11.625" bestFit="1" customWidth="1"/>
    <col min="13313" max="13313" width="46.25" customWidth="1"/>
    <col min="13314" max="13314" width="11.625" bestFit="1" customWidth="1"/>
    <col min="13569" max="13569" width="46.25" customWidth="1"/>
    <col min="13570" max="13570" width="11.625" bestFit="1" customWidth="1"/>
    <col min="13825" max="13825" width="46.25" customWidth="1"/>
    <col min="13826" max="13826" width="11.625" bestFit="1" customWidth="1"/>
    <col min="14081" max="14081" width="46.25" customWidth="1"/>
    <col min="14082" max="14082" width="11.625" bestFit="1" customWidth="1"/>
    <col min="14337" max="14337" width="46.25" customWidth="1"/>
    <col min="14338" max="14338" width="11.625" bestFit="1" customWidth="1"/>
    <col min="14593" max="14593" width="46.25" customWidth="1"/>
    <col min="14594" max="14594" width="11.625" bestFit="1" customWidth="1"/>
    <col min="14849" max="14849" width="46.25" customWidth="1"/>
    <col min="14850" max="14850" width="11.625" bestFit="1" customWidth="1"/>
    <col min="15105" max="15105" width="46.25" customWidth="1"/>
    <col min="15106" max="15106" width="11.625" bestFit="1" customWidth="1"/>
    <col min="15361" max="15361" width="46.25" customWidth="1"/>
    <col min="15362" max="15362" width="11.625" bestFit="1" customWidth="1"/>
    <col min="15617" max="15617" width="46.25" customWidth="1"/>
    <col min="15618" max="15618" width="11.625" bestFit="1" customWidth="1"/>
    <col min="15873" max="15873" width="46.25" customWidth="1"/>
    <col min="15874" max="15874" width="11.625" bestFit="1" customWidth="1"/>
    <col min="16129" max="16129" width="46.25" customWidth="1"/>
    <col min="16130" max="16130" width="11.625" bestFit="1" customWidth="1"/>
  </cols>
  <sheetData>
    <row r="1" spans="1:2" ht="18.75">
      <c r="A1" s="4" t="s">
        <v>1085</v>
      </c>
      <c r="B1" s="4"/>
    </row>
    <row r="2" spans="1:2">
      <c r="B2" s="1" t="s">
        <v>0</v>
      </c>
    </row>
    <row r="3" spans="1:2">
      <c r="A3" s="2" t="s">
        <v>1</v>
      </c>
      <c r="B3" s="2" t="s">
        <v>2</v>
      </c>
    </row>
    <row r="4" spans="1:2">
      <c r="A4" s="3" t="s">
        <v>3</v>
      </c>
      <c r="B4" s="2">
        <f>SUM(B5,B250,B289,B308,B397,B452,B508,B564,B682,B753,B832,B855,B980,B1044,B1110,B1130,B1159,B1169,B1234,B1252,B1305,B1362,B1365,B1373)</f>
        <v>304439</v>
      </c>
    </row>
    <row r="5" spans="1:2">
      <c r="A5" s="3" t="s">
        <v>4</v>
      </c>
      <c r="B5" s="2">
        <f>SUM(B6+B18+B27+B38+B49+B60+B71+B83+B92+B105+B115+B124+B135+B149+B156+B164+B170+B177+B184+B191+B198+B204+B212+B218+B224+B230+B247)</f>
        <v>17724</v>
      </c>
    </row>
    <row r="6" spans="1:2">
      <c r="A6" s="3" t="s">
        <v>5</v>
      </c>
      <c r="B6" s="2">
        <f>SUM(B7:B17)</f>
        <v>514</v>
      </c>
    </row>
    <row r="7" spans="1:2">
      <c r="A7" s="3" t="s">
        <v>6</v>
      </c>
      <c r="B7" s="2">
        <v>438</v>
      </c>
    </row>
    <row r="8" spans="1:2">
      <c r="A8" s="3" t="s">
        <v>7</v>
      </c>
      <c r="B8" s="2">
        <v>47</v>
      </c>
    </row>
    <row r="9" spans="1:2">
      <c r="A9" s="3" t="s">
        <v>8</v>
      </c>
      <c r="B9" s="2">
        <v>0</v>
      </c>
    </row>
    <row r="10" spans="1:2">
      <c r="A10" s="3" t="s">
        <v>9</v>
      </c>
      <c r="B10" s="2">
        <v>23</v>
      </c>
    </row>
    <row r="11" spans="1:2">
      <c r="A11" s="3" t="s">
        <v>10</v>
      </c>
      <c r="B11" s="2">
        <v>0</v>
      </c>
    </row>
    <row r="12" spans="1:2">
      <c r="A12" s="3" t="s">
        <v>11</v>
      </c>
      <c r="B12" s="2">
        <v>6</v>
      </c>
    </row>
    <row r="13" spans="1:2">
      <c r="A13" s="3" t="s">
        <v>12</v>
      </c>
      <c r="B13" s="2">
        <v>0</v>
      </c>
    </row>
    <row r="14" spans="1:2">
      <c r="A14" s="3" t="s">
        <v>13</v>
      </c>
      <c r="B14" s="2">
        <v>0</v>
      </c>
    </row>
    <row r="15" spans="1:2">
      <c r="A15" s="3" t="s">
        <v>14</v>
      </c>
      <c r="B15" s="2">
        <v>0</v>
      </c>
    </row>
    <row r="16" spans="1:2">
      <c r="A16" s="3" t="s">
        <v>15</v>
      </c>
      <c r="B16" s="2">
        <v>0</v>
      </c>
    </row>
    <row r="17" spans="1:2">
      <c r="A17" s="3" t="s">
        <v>16</v>
      </c>
      <c r="B17" s="2">
        <v>0</v>
      </c>
    </row>
    <row r="18" spans="1:2">
      <c r="A18" s="3" t="s">
        <v>17</v>
      </c>
      <c r="B18" s="2">
        <f>SUM(B19:B26)</f>
        <v>340</v>
      </c>
    </row>
    <row r="19" spans="1:2">
      <c r="A19" s="3" t="s">
        <v>6</v>
      </c>
      <c r="B19" s="2">
        <v>321</v>
      </c>
    </row>
    <row r="20" spans="1:2">
      <c r="A20" s="3" t="s">
        <v>7</v>
      </c>
      <c r="B20" s="2">
        <v>2</v>
      </c>
    </row>
    <row r="21" spans="1:2">
      <c r="A21" s="3" t="s">
        <v>8</v>
      </c>
      <c r="B21" s="2">
        <v>0</v>
      </c>
    </row>
    <row r="22" spans="1:2">
      <c r="A22" s="3" t="s">
        <v>18</v>
      </c>
      <c r="B22" s="2">
        <v>0</v>
      </c>
    </row>
    <row r="23" spans="1:2">
      <c r="A23" s="3" t="s">
        <v>19</v>
      </c>
      <c r="B23" s="2">
        <v>0</v>
      </c>
    </row>
    <row r="24" spans="1:2">
      <c r="A24" s="3" t="s">
        <v>20</v>
      </c>
      <c r="B24" s="2">
        <v>0</v>
      </c>
    </row>
    <row r="25" spans="1:2">
      <c r="A25" s="3" t="s">
        <v>15</v>
      </c>
      <c r="B25" s="2">
        <v>17</v>
      </c>
    </row>
    <row r="26" spans="1:2">
      <c r="A26" s="3" t="s">
        <v>21</v>
      </c>
      <c r="B26" s="2">
        <v>0</v>
      </c>
    </row>
    <row r="27" spans="1:2">
      <c r="A27" s="3" t="s">
        <v>22</v>
      </c>
      <c r="B27" s="2">
        <f>SUM(B28:B37)</f>
        <v>9100</v>
      </c>
    </row>
    <row r="28" spans="1:2">
      <c r="A28" s="3" t="s">
        <v>6</v>
      </c>
      <c r="B28" s="2">
        <v>4572</v>
      </c>
    </row>
    <row r="29" spans="1:2">
      <c r="A29" s="3" t="s">
        <v>7</v>
      </c>
      <c r="B29" s="2">
        <v>720</v>
      </c>
    </row>
    <row r="30" spans="1:2">
      <c r="A30" s="3" t="s">
        <v>8</v>
      </c>
      <c r="B30" s="2">
        <v>0</v>
      </c>
    </row>
    <row r="31" spans="1:2">
      <c r="A31" s="3" t="s">
        <v>23</v>
      </c>
      <c r="B31" s="2">
        <v>0</v>
      </c>
    </row>
    <row r="32" spans="1:2">
      <c r="A32" s="3" t="s">
        <v>24</v>
      </c>
      <c r="B32" s="2">
        <v>0</v>
      </c>
    </row>
    <row r="33" spans="1:2">
      <c r="A33" s="3" t="s">
        <v>25</v>
      </c>
      <c r="B33" s="2">
        <v>0</v>
      </c>
    </row>
    <row r="34" spans="1:2">
      <c r="A34" s="3" t="s">
        <v>26</v>
      </c>
      <c r="B34" s="2">
        <v>124</v>
      </c>
    </row>
    <row r="35" spans="1:2">
      <c r="A35" s="3" t="s">
        <v>27</v>
      </c>
      <c r="B35" s="2">
        <v>0</v>
      </c>
    </row>
    <row r="36" spans="1:2">
      <c r="A36" s="3" t="s">
        <v>15</v>
      </c>
      <c r="B36" s="2">
        <v>2276</v>
      </c>
    </row>
    <row r="37" spans="1:2">
      <c r="A37" s="3" t="s">
        <v>28</v>
      </c>
      <c r="B37" s="2">
        <v>1408</v>
      </c>
    </row>
    <row r="38" spans="1:2">
      <c r="A38" s="3" t="s">
        <v>29</v>
      </c>
      <c r="B38" s="2">
        <f>SUM(B39:B48)</f>
        <v>391</v>
      </c>
    </row>
    <row r="39" spans="1:2">
      <c r="A39" s="3" t="s">
        <v>6</v>
      </c>
      <c r="B39" s="2">
        <v>311</v>
      </c>
    </row>
    <row r="40" spans="1:2">
      <c r="A40" s="3" t="s">
        <v>7</v>
      </c>
      <c r="B40" s="2">
        <v>0</v>
      </c>
    </row>
    <row r="41" spans="1:2">
      <c r="A41" s="3" t="s">
        <v>8</v>
      </c>
      <c r="B41" s="2">
        <v>0</v>
      </c>
    </row>
    <row r="42" spans="1:2">
      <c r="A42" s="3" t="s">
        <v>30</v>
      </c>
      <c r="B42" s="2">
        <v>0</v>
      </c>
    </row>
    <row r="43" spans="1:2">
      <c r="A43" s="3" t="s">
        <v>31</v>
      </c>
      <c r="B43" s="2">
        <v>0</v>
      </c>
    </row>
    <row r="44" spans="1:2">
      <c r="A44" s="3" t="s">
        <v>32</v>
      </c>
      <c r="B44" s="2">
        <v>0</v>
      </c>
    </row>
    <row r="45" spans="1:2">
      <c r="A45" s="3" t="s">
        <v>33</v>
      </c>
      <c r="B45" s="2">
        <v>0</v>
      </c>
    </row>
    <row r="46" spans="1:2">
      <c r="A46" s="3" t="s">
        <v>34</v>
      </c>
      <c r="B46" s="2">
        <v>0</v>
      </c>
    </row>
    <row r="47" spans="1:2">
      <c r="A47" s="3" t="s">
        <v>15</v>
      </c>
      <c r="B47" s="2">
        <v>80</v>
      </c>
    </row>
    <row r="48" spans="1:2">
      <c r="A48" s="3" t="s">
        <v>35</v>
      </c>
      <c r="B48" s="2">
        <v>0</v>
      </c>
    </row>
    <row r="49" spans="1:2">
      <c r="A49" s="3" t="s">
        <v>36</v>
      </c>
      <c r="B49" s="2">
        <f>SUM(B50:B59)</f>
        <v>233</v>
      </c>
    </row>
    <row r="50" spans="1:2">
      <c r="A50" s="3" t="s">
        <v>6</v>
      </c>
      <c r="B50" s="2">
        <v>112</v>
      </c>
    </row>
    <row r="51" spans="1:2">
      <c r="A51" s="3" t="s">
        <v>7</v>
      </c>
      <c r="B51" s="2">
        <v>0</v>
      </c>
    </row>
    <row r="52" spans="1:2">
      <c r="A52" s="3" t="s">
        <v>8</v>
      </c>
      <c r="B52" s="2">
        <v>0</v>
      </c>
    </row>
    <row r="53" spans="1:2">
      <c r="A53" s="3" t="s">
        <v>37</v>
      </c>
      <c r="B53" s="2">
        <v>0</v>
      </c>
    </row>
    <row r="54" spans="1:2">
      <c r="A54" s="3" t="s">
        <v>38</v>
      </c>
      <c r="B54" s="2">
        <v>0</v>
      </c>
    </row>
    <row r="55" spans="1:2">
      <c r="A55" s="3" t="s">
        <v>39</v>
      </c>
      <c r="B55" s="2">
        <v>0</v>
      </c>
    </row>
    <row r="56" spans="1:2">
      <c r="A56" s="3" t="s">
        <v>40</v>
      </c>
      <c r="B56" s="2">
        <v>20</v>
      </c>
    </row>
    <row r="57" spans="1:2">
      <c r="A57" s="3" t="s">
        <v>41</v>
      </c>
      <c r="B57" s="2">
        <v>0</v>
      </c>
    </row>
    <row r="58" spans="1:2">
      <c r="A58" s="3" t="s">
        <v>15</v>
      </c>
      <c r="B58" s="2">
        <v>101</v>
      </c>
    </row>
    <row r="59" spans="1:2">
      <c r="A59" s="3" t="s">
        <v>42</v>
      </c>
      <c r="B59" s="2">
        <v>0</v>
      </c>
    </row>
    <row r="60" spans="1:2">
      <c r="A60" s="3" t="s">
        <v>43</v>
      </c>
      <c r="B60" s="2">
        <f>SUM(B61:B70)</f>
        <v>1781</v>
      </c>
    </row>
    <row r="61" spans="1:2">
      <c r="A61" s="3" t="s">
        <v>6</v>
      </c>
      <c r="B61" s="2">
        <v>773</v>
      </c>
    </row>
    <row r="62" spans="1:2">
      <c r="A62" s="3" t="s">
        <v>7</v>
      </c>
      <c r="B62" s="2">
        <v>439</v>
      </c>
    </row>
    <row r="63" spans="1:2">
      <c r="A63" s="3" t="s">
        <v>8</v>
      </c>
      <c r="B63" s="2">
        <v>0</v>
      </c>
    </row>
    <row r="64" spans="1:2">
      <c r="A64" s="3" t="s">
        <v>44</v>
      </c>
      <c r="B64" s="2">
        <v>0</v>
      </c>
    </row>
    <row r="65" spans="1:2">
      <c r="A65" s="3" t="s">
        <v>45</v>
      </c>
      <c r="B65" s="2">
        <v>0</v>
      </c>
    </row>
    <row r="66" spans="1:2">
      <c r="A66" s="3" t="s">
        <v>46</v>
      </c>
      <c r="B66" s="2">
        <v>0</v>
      </c>
    </row>
    <row r="67" spans="1:2">
      <c r="A67" s="3" t="s">
        <v>47</v>
      </c>
      <c r="B67" s="2">
        <v>6</v>
      </c>
    </row>
    <row r="68" spans="1:2">
      <c r="A68" s="3" t="s">
        <v>48</v>
      </c>
      <c r="B68" s="2">
        <v>0</v>
      </c>
    </row>
    <row r="69" spans="1:2">
      <c r="A69" s="3" t="s">
        <v>15</v>
      </c>
      <c r="B69" s="2">
        <v>476</v>
      </c>
    </row>
    <row r="70" spans="1:2">
      <c r="A70" s="3" t="s">
        <v>49</v>
      </c>
      <c r="B70" s="2">
        <v>87</v>
      </c>
    </row>
    <row r="71" spans="1:2">
      <c r="A71" s="3" t="s">
        <v>50</v>
      </c>
      <c r="B71" s="2">
        <f>SUM(B72:B82)</f>
        <v>0</v>
      </c>
    </row>
    <row r="72" spans="1:2">
      <c r="A72" s="3" t="s">
        <v>6</v>
      </c>
      <c r="B72" s="2">
        <v>0</v>
      </c>
    </row>
    <row r="73" spans="1:2">
      <c r="A73" s="3" t="s">
        <v>7</v>
      </c>
      <c r="B73" s="2">
        <v>0</v>
      </c>
    </row>
    <row r="74" spans="1:2">
      <c r="A74" s="3" t="s">
        <v>8</v>
      </c>
      <c r="B74" s="2">
        <v>0</v>
      </c>
    </row>
    <row r="75" spans="1:2">
      <c r="A75" s="3" t="s">
        <v>51</v>
      </c>
      <c r="B75" s="2">
        <v>0</v>
      </c>
    </row>
    <row r="76" spans="1:2">
      <c r="A76" s="3" t="s">
        <v>52</v>
      </c>
      <c r="B76" s="2">
        <v>0</v>
      </c>
    </row>
    <row r="77" spans="1:2">
      <c r="A77" s="3" t="s">
        <v>53</v>
      </c>
      <c r="B77" s="2">
        <v>0</v>
      </c>
    </row>
    <row r="78" spans="1:2">
      <c r="A78" s="3" t="s">
        <v>54</v>
      </c>
      <c r="B78" s="2">
        <v>0</v>
      </c>
    </row>
    <row r="79" spans="1:2">
      <c r="A79" s="3" t="s">
        <v>55</v>
      </c>
      <c r="B79" s="2">
        <v>0</v>
      </c>
    </row>
    <row r="80" spans="1:2">
      <c r="A80" s="3" t="s">
        <v>47</v>
      </c>
      <c r="B80" s="2">
        <v>0</v>
      </c>
    </row>
    <row r="81" spans="1:2">
      <c r="A81" s="3" t="s">
        <v>15</v>
      </c>
      <c r="B81" s="2">
        <v>0</v>
      </c>
    </row>
    <row r="82" spans="1:2">
      <c r="A82" s="3" t="s">
        <v>56</v>
      </c>
      <c r="B82" s="2">
        <v>0</v>
      </c>
    </row>
    <row r="83" spans="1:2">
      <c r="A83" s="3" t="s">
        <v>57</v>
      </c>
      <c r="B83" s="2">
        <f>SUM(B84:B91)</f>
        <v>296</v>
      </c>
    </row>
    <row r="84" spans="1:2">
      <c r="A84" s="3" t="s">
        <v>6</v>
      </c>
      <c r="B84" s="2">
        <v>182</v>
      </c>
    </row>
    <row r="85" spans="1:2">
      <c r="A85" s="3" t="s">
        <v>7</v>
      </c>
      <c r="B85" s="2">
        <v>10</v>
      </c>
    </row>
    <row r="86" spans="1:2">
      <c r="A86" s="3" t="s">
        <v>8</v>
      </c>
      <c r="B86" s="2">
        <v>0</v>
      </c>
    </row>
    <row r="87" spans="1:2">
      <c r="A87" s="3" t="s">
        <v>58</v>
      </c>
      <c r="B87" s="2">
        <v>0</v>
      </c>
    </row>
    <row r="88" spans="1:2">
      <c r="A88" s="3" t="s">
        <v>59</v>
      </c>
      <c r="B88" s="2">
        <v>0</v>
      </c>
    </row>
    <row r="89" spans="1:2">
      <c r="A89" s="3" t="s">
        <v>47</v>
      </c>
      <c r="B89" s="2">
        <v>0</v>
      </c>
    </row>
    <row r="90" spans="1:2">
      <c r="A90" s="3" t="s">
        <v>15</v>
      </c>
      <c r="B90" s="2">
        <v>104</v>
      </c>
    </row>
    <row r="91" spans="1:2">
      <c r="A91" s="3" t="s">
        <v>60</v>
      </c>
      <c r="B91" s="2">
        <v>0</v>
      </c>
    </row>
    <row r="92" spans="1:2">
      <c r="A92" s="3" t="s">
        <v>61</v>
      </c>
      <c r="B92" s="2">
        <f>SUM(B93:B104)</f>
        <v>0</v>
      </c>
    </row>
    <row r="93" spans="1:2">
      <c r="A93" s="3" t="s">
        <v>6</v>
      </c>
      <c r="B93" s="2">
        <v>0</v>
      </c>
    </row>
    <row r="94" spans="1:2">
      <c r="A94" s="3" t="s">
        <v>7</v>
      </c>
      <c r="B94" s="2">
        <v>0</v>
      </c>
    </row>
    <row r="95" spans="1:2">
      <c r="A95" s="3" t="s">
        <v>8</v>
      </c>
      <c r="B95" s="2">
        <v>0</v>
      </c>
    </row>
    <row r="96" spans="1:2">
      <c r="A96" s="3" t="s">
        <v>62</v>
      </c>
      <c r="B96" s="2">
        <v>0</v>
      </c>
    </row>
    <row r="97" spans="1:2">
      <c r="A97" s="3" t="s">
        <v>63</v>
      </c>
      <c r="B97" s="2">
        <v>0</v>
      </c>
    </row>
    <row r="98" spans="1:2">
      <c r="A98" s="3" t="s">
        <v>47</v>
      </c>
      <c r="B98" s="2">
        <v>0</v>
      </c>
    </row>
    <row r="99" spans="1:2">
      <c r="A99" s="3" t="s">
        <v>64</v>
      </c>
      <c r="B99" s="2">
        <v>0</v>
      </c>
    </row>
    <row r="100" spans="1:2">
      <c r="A100" s="3" t="s">
        <v>65</v>
      </c>
      <c r="B100" s="2">
        <v>0</v>
      </c>
    </row>
    <row r="101" spans="1:2">
      <c r="A101" s="3" t="s">
        <v>66</v>
      </c>
      <c r="B101" s="2">
        <v>0</v>
      </c>
    </row>
    <row r="102" spans="1:2">
      <c r="A102" s="3" t="s">
        <v>67</v>
      </c>
      <c r="B102" s="2">
        <v>0</v>
      </c>
    </row>
    <row r="103" spans="1:2">
      <c r="A103" s="3" t="s">
        <v>15</v>
      </c>
      <c r="B103" s="2">
        <v>0</v>
      </c>
    </row>
    <row r="104" spans="1:2">
      <c r="A104" s="3" t="s">
        <v>68</v>
      </c>
      <c r="B104" s="2">
        <v>0</v>
      </c>
    </row>
    <row r="105" spans="1:2">
      <c r="A105" s="3" t="s">
        <v>69</v>
      </c>
      <c r="B105" s="2">
        <f>SUM(B106:B114)</f>
        <v>94</v>
      </c>
    </row>
    <row r="106" spans="1:2">
      <c r="A106" s="3" t="s">
        <v>6</v>
      </c>
      <c r="B106" s="2">
        <v>53</v>
      </c>
    </row>
    <row r="107" spans="1:2">
      <c r="A107" s="3" t="s">
        <v>7</v>
      </c>
      <c r="B107" s="2">
        <v>1</v>
      </c>
    </row>
    <row r="108" spans="1:2">
      <c r="A108" s="3" t="s">
        <v>8</v>
      </c>
      <c r="B108" s="2">
        <v>0</v>
      </c>
    </row>
    <row r="109" spans="1:2">
      <c r="A109" s="3" t="s">
        <v>70</v>
      </c>
      <c r="B109" s="2">
        <v>0</v>
      </c>
    </row>
    <row r="110" spans="1:2">
      <c r="A110" s="3" t="s">
        <v>71</v>
      </c>
      <c r="B110" s="2">
        <v>0</v>
      </c>
    </row>
    <row r="111" spans="1:2">
      <c r="A111" s="3" t="s">
        <v>72</v>
      </c>
      <c r="B111" s="2">
        <v>0</v>
      </c>
    </row>
    <row r="112" spans="1:2">
      <c r="A112" s="3" t="s">
        <v>73</v>
      </c>
      <c r="B112" s="2">
        <v>0</v>
      </c>
    </row>
    <row r="113" spans="1:2">
      <c r="A113" s="3" t="s">
        <v>15</v>
      </c>
      <c r="B113" s="2">
        <v>40</v>
      </c>
    </row>
    <row r="114" spans="1:2">
      <c r="A114" s="3" t="s">
        <v>74</v>
      </c>
      <c r="B114" s="2">
        <v>0</v>
      </c>
    </row>
    <row r="115" spans="1:2">
      <c r="A115" s="3" t="s">
        <v>75</v>
      </c>
      <c r="B115" s="2">
        <f>SUM(B116:B123)</f>
        <v>601</v>
      </c>
    </row>
    <row r="116" spans="1:2">
      <c r="A116" s="3" t="s">
        <v>6</v>
      </c>
      <c r="B116" s="2">
        <v>487</v>
      </c>
    </row>
    <row r="117" spans="1:2">
      <c r="A117" s="3" t="s">
        <v>7</v>
      </c>
      <c r="B117" s="2">
        <v>0</v>
      </c>
    </row>
    <row r="118" spans="1:2">
      <c r="A118" s="3" t="s">
        <v>8</v>
      </c>
      <c r="B118" s="2">
        <v>0</v>
      </c>
    </row>
    <row r="119" spans="1:2">
      <c r="A119" s="3" t="s">
        <v>76</v>
      </c>
      <c r="B119" s="2">
        <v>0</v>
      </c>
    </row>
    <row r="120" spans="1:2">
      <c r="A120" s="3" t="s">
        <v>77</v>
      </c>
      <c r="B120" s="2">
        <v>68</v>
      </c>
    </row>
    <row r="121" spans="1:2">
      <c r="A121" s="3" t="s">
        <v>78</v>
      </c>
      <c r="B121" s="2">
        <v>0</v>
      </c>
    </row>
    <row r="122" spans="1:2">
      <c r="A122" s="3" t="s">
        <v>15</v>
      </c>
      <c r="B122" s="2">
        <v>31</v>
      </c>
    </row>
    <row r="123" spans="1:2">
      <c r="A123" s="3" t="s">
        <v>79</v>
      </c>
      <c r="B123" s="2">
        <v>15</v>
      </c>
    </row>
    <row r="124" spans="1:2">
      <c r="A124" s="3" t="s">
        <v>80</v>
      </c>
      <c r="B124" s="2">
        <f>SUM(B125:B134)</f>
        <v>716</v>
      </c>
    </row>
    <row r="125" spans="1:2">
      <c r="A125" s="3" t="s">
        <v>6</v>
      </c>
      <c r="B125" s="2">
        <v>235</v>
      </c>
    </row>
    <row r="126" spans="1:2">
      <c r="A126" s="3" t="s">
        <v>7</v>
      </c>
      <c r="B126" s="2">
        <v>15</v>
      </c>
    </row>
    <row r="127" spans="1:2">
      <c r="A127" s="3" t="s">
        <v>8</v>
      </c>
      <c r="B127" s="2">
        <v>0</v>
      </c>
    </row>
    <row r="128" spans="1:2">
      <c r="A128" s="3" t="s">
        <v>81</v>
      </c>
      <c r="B128" s="2">
        <v>0</v>
      </c>
    </row>
    <row r="129" spans="1:2">
      <c r="A129" s="3" t="s">
        <v>82</v>
      </c>
      <c r="B129" s="2">
        <v>0</v>
      </c>
    </row>
    <row r="130" spans="1:2">
      <c r="A130" s="3" t="s">
        <v>83</v>
      </c>
      <c r="B130" s="2">
        <v>0</v>
      </c>
    </row>
    <row r="131" spans="1:2">
      <c r="A131" s="3" t="s">
        <v>84</v>
      </c>
      <c r="B131" s="2">
        <v>0</v>
      </c>
    </row>
    <row r="132" spans="1:2">
      <c r="A132" s="3" t="s">
        <v>85</v>
      </c>
      <c r="B132" s="2">
        <v>360</v>
      </c>
    </row>
    <row r="133" spans="1:2">
      <c r="A133" s="3" t="s">
        <v>15</v>
      </c>
      <c r="B133" s="2">
        <v>106</v>
      </c>
    </row>
    <row r="134" spans="1:2">
      <c r="A134" s="3" t="s">
        <v>86</v>
      </c>
      <c r="B134" s="2">
        <v>0</v>
      </c>
    </row>
    <row r="135" spans="1:2">
      <c r="A135" s="3" t="s">
        <v>87</v>
      </c>
      <c r="B135" s="2">
        <f>SUM(B136:B148)</f>
        <v>20</v>
      </c>
    </row>
    <row r="136" spans="1:2">
      <c r="A136" s="3" t="s">
        <v>6</v>
      </c>
      <c r="B136" s="2">
        <v>0</v>
      </c>
    </row>
    <row r="137" spans="1:2">
      <c r="A137" s="3" t="s">
        <v>7</v>
      </c>
      <c r="B137" s="2">
        <v>0</v>
      </c>
    </row>
    <row r="138" spans="1:2">
      <c r="A138" s="3" t="s">
        <v>8</v>
      </c>
      <c r="B138" s="2">
        <v>0</v>
      </c>
    </row>
    <row r="139" spans="1:2">
      <c r="A139" s="3" t="s">
        <v>88</v>
      </c>
      <c r="B139" s="2">
        <v>0</v>
      </c>
    </row>
    <row r="140" spans="1:2">
      <c r="A140" s="3" t="s">
        <v>89</v>
      </c>
      <c r="B140" s="2">
        <v>0</v>
      </c>
    </row>
    <row r="141" spans="1:2">
      <c r="A141" s="3" t="s">
        <v>90</v>
      </c>
      <c r="B141" s="2">
        <v>20</v>
      </c>
    </row>
    <row r="142" spans="1:2">
      <c r="A142" s="3" t="s">
        <v>91</v>
      </c>
      <c r="B142" s="2">
        <v>0</v>
      </c>
    </row>
    <row r="143" spans="1:2">
      <c r="A143" s="3" t="s">
        <v>92</v>
      </c>
      <c r="B143" s="2">
        <v>0</v>
      </c>
    </row>
    <row r="144" spans="1:2">
      <c r="A144" s="3" t="s">
        <v>93</v>
      </c>
      <c r="B144" s="2">
        <v>0</v>
      </c>
    </row>
    <row r="145" spans="1:2">
      <c r="A145" s="3" t="s">
        <v>94</v>
      </c>
      <c r="B145" s="2">
        <v>0</v>
      </c>
    </row>
    <row r="146" spans="1:2">
      <c r="A146" s="3" t="s">
        <v>95</v>
      </c>
      <c r="B146" s="2">
        <v>0</v>
      </c>
    </row>
    <row r="147" spans="1:2">
      <c r="A147" s="3" t="s">
        <v>15</v>
      </c>
      <c r="B147" s="2">
        <v>0</v>
      </c>
    </row>
    <row r="148" spans="1:2">
      <c r="A148" s="3" t="s">
        <v>96</v>
      </c>
      <c r="B148" s="2">
        <v>0</v>
      </c>
    </row>
    <row r="149" spans="1:2">
      <c r="A149" s="3" t="s">
        <v>97</v>
      </c>
      <c r="B149" s="2">
        <f>SUM(B150:B155)</f>
        <v>56</v>
      </c>
    </row>
    <row r="150" spans="1:2">
      <c r="A150" s="3" t="s">
        <v>6</v>
      </c>
      <c r="B150" s="2">
        <v>38</v>
      </c>
    </row>
    <row r="151" spans="1:2">
      <c r="A151" s="3" t="s">
        <v>7</v>
      </c>
      <c r="B151" s="2">
        <v>0</v>
      </c>
    </row>
    <row r="152" spans="1:2">
      <c r="A152" s="3" t="s">
        <v>8</v>
      </c>
      <c r="B152" s="2">
        <v>0</v>
      </c>
    </row>
    <row r="153" spans="1:2">
      <c r="A153" s="3" t="s">
        <v>98</v>
      </c>
      <c r="B153" s="2">
        <v>0</v>
      </c>
    </row>
    <row r="154" spans="1:2">
      <c r="A154" s="3" t="s">
        <v>15</v>
      </c>
      <c r="B154" s="2">
        <v>18</v>
      </c>
    </row>
    <row r="155" spans="1:2">
      <c r="A155" s="3" t="s">
        <v>99</v>
      </c>
      <c r="B155" s="2">
        <v>0</v>
      </c>
    </row>
    <row r="156" spans="1:2">
      <c r="A156" s="3" t="s">
        <v>100</v>
      </c>
      <c r="B156" s="2">
        <f>SUM(B157:B163)</f>
        <v>0</v>
      </c>
    </row>
    <row r="157" spans="1:2">
      <c r="A157" s="3" t="s">
        <v>6</v>
      </c>
      <c r="B157" s="2">
        <v>0</v>
      </c>
    </row>
    <row r="158" spans="1:2">
      <c r="A158" s="3" t="s">
        <v>7</v>
      </c>
      <c r="B158" s="2">
        <v>0</v>
      </c>
    </row>
    <row r="159" spans="1:2">
      <c r="A159" s="3" t="s">
        <v>8</v>
      </c>
      <c r="B159" s="2">
        <v>0</v>
      </c>
    </row>
    <row r="160" spans="1:2">
      <c r="A160" s="3" t="s">
        <v>101</v>
      </c>
      <c r="B160" s="2">
        <v>0</v>
      </c>
    </row>
    <row r="161" spans="1:2">
      <c r="A161" s="3" t="s">
        <v>102</v>
      </c>
      <c r="B161" s="2">
        <v>0</v>
      </c>
    </row>
    <row r="162" spans="1:2">
      <c r="A162" s="3" t="s">
        <v>15</v>
      </c>
      <c r="B162" s="2">
        <v>0</v>
      </c>
    </row>
    <row r="163" spans="1:2">
      <c r="A163" s="3" t="s">
        <v>103</v>
      </c>
      <c r="B163" s="2">
        <v>0</v>
      </c>
    </row>
    <row r="164" spans="1:2">
      <c r="A164" s="3" t="s">
        <v>104</v>
      </c>
      <c r="B164" s="2">
        <f>SUM(B165:B169)</f>
        <v>86</v>
      </c>
    </row>
    <row r="165" spans="1:2">
      <c r="A165" s="3" t="s">
        <v>6</v>
      </c>
      <c r="B165" s="2">
        <v>86</v>
      </c>
    </row>
    <row r="166" spans="1:2">
      <c r="A166" s="3" t="s">
        <v>7</v>
      </c>
      <c r="B166" s="2">
        <v>0</v>
      </c>
    </row>
    <row r="167" spans="1:2">
      <c r="A167" s="3" t="s">
        <v>8</v>
      </c>
      <c r="B167" s="2">
        <v>0</v>
      </c>
    </row>
    <row r="168" spans="1:2">
      <c r="A168" s="3" t="s">
        <v>105</v>
      </c>
      <c r="B168" s="2">
        <v>0</v>
      </c>
    </row>
    <row r="169" spans="1:2">
      <c r="A169" s="3" t="s">
        <v>106</v>
      </c>
      <c r="B169" s="2">
        <v>0</v>
      </c>
    </row>
    <row r="170" spans="1:2">
      <c r="A170" s="3" t="s">
        <v>107</v>
      </c>
      <c r="B170" s="2">
        <f>SUM(B171:B176)</f>
        <v>51</v>
      </c>
    </row>
    <row r="171" spans="1:2">
      <c r="A171" s="3" t="s">
        <v>6</v>
      </c>
      <c r="B171" s="2">
        <v>32</v>
      </c>
    </row>
    <row r="172" spans="1:2">
      <c r="A172" s="3" t="s">
        <v>7</v>
      </c>
      <c r="B172" s="2">
        <v>0</v>
      </c>
    </row>
    <row r="173" spans="1:2">
      <c r="A173" s="3" t="s">
        <v>8</v>
      </c>
      <c r="B173" s="2">
        <v>0</v>
      </c>
    </row>
    <row r="174" spans="1:2">
      <c r="A174" s="3" t="s">
        <v>20</v>
      </c>
      <c r="B174" s="2">
        <v>0</v>
      </c>
    </row>
    <row r="175" spans="1:2">
      <c r="A175" s="3" t="s">
        <v>15</v>
      </c>
      <c r="B175" s="2">
        <v>19</v>
      </c>
    </row>
    <row r="176" spans="1:2">
      <c r="A176" s="3" t="s">
        <v>108</v>
      </c>
      <c r="B176" s="2">
        <v>0</v>
      </c>
    </row>
    <row r="177" spans="1:2">
      <c r="A177" s="3" t="s">
        <v>109</v>
      </c>
      <c r="B177" s="2">
        <f>SUM(B178:B183)</f>
        <v>168</v>
      </c>
    </row>
    <row r="178" spans="1:2">
      <c r="A178" s="3" t="s">
        <v>6</v>
      </c>
      <c r="B178" s="2">
        <v>88</v>
      </c>
    </row>
    <row r="179" spans="1:2">
      <c r="A179" s="3" t="s">
        <v>7</v>
      </c>
      <c r="B179" s="2">
        <v>14</v>
      </c>
    </row>
    <row r="180" spans="1:2">
      <c r="A180" s="3" t="s">
        <v>8</v>
      </c>
      <c r="B180" s="2">
        <v>0</v>
      </c>
    </row>
    <row r="181" spans="1:2">
      <c r="A181" s="3" t="s">
        <v>110</v>
      </c>
      <c r="B181" s="2">
        <v>0</v>
      </c>
    </row>
    <row r="182" spans="1:2">
      <c r="A182" s="3" t="s">
        <v>15</v>
      </c>
      <c r="B182" s="2">
        <v>14</v>
      </c>
    </row>
    <row r="183" spans="1:2">
      <c r="A183" s="3" t="s">
        <v>111</v>
      </c>
      <c r="B183" s="2">
        <v>52</v>
      </c>
    </row>
    <row r="184" spans="1:2">
      <c r="A184" s="3" t="s">
        <v>112</v>
      </c>
      <c r="B184" s="2">
        <f>SUM(B185:B190)</f>
        <v>982</v>
      </c>
    </row>
    <row r="185" spans="1:2">
      <c r="A185" s="3" t="s">
        <v>6</v>
      </c>
      <c r="B185" s="2">
        <v>646</v>
      </c>
    </row>
    <row r="186" spans="1:2">
      <c r="A186" s="3" t="s">
        <v>7</v>
      </c>
      <c r="B186" s="2">
        <v>165</v>
      </c>
    </row>
    <row r="187" spans="1:2">
      <c r="A187" s="3" t="s">
        <v>8</v>
      </c>
      <c r="B187" s="2">
        <v>0</v>
      </c>
    </row>
    <row r="188" spans="1:2">
      <c r="A188" s="3" t="s">
        <v>113</v>
      </c>
      <c r="B188" s="2">
        <v>0</v>
      </c>
    </row>
    <row r="189" spans="1:2">
      <c r="A189" s="3" t="s">
        <v>15</v>
      </c>
      <c r="B189" s="2">
        <v>167</v>
      </c>
    </row>
    <row r="190" spans="1:2">
      <c r="A190" s="3" t="s">
        <v>114</v>
      </c>
      <c r="B190" s="2">
        <v>4</v>
      </c>
    </row>
    <row r="191" spans="1:2">
      <c r="A191" s="3" t="s">
        <v>115</v>
      </c>
      <c r="B191" s="2">
        <f>SUM(B192:B197)</f>
        <v>405</v>
      </c>
    </row>
    <row r="192" spans="1:2">
      <c r="A192" s="3" t="s">
        <v>6</v>
      </c>
      <c r="B192" s="2">
        <v>192</v>
      </c>
    </row>
    <row r="193" spans="1:2">
      <c r="A193" s="3" t="s">
        <v>7</v>
      </c>
      <c r="B193" s="2">
        <v>125</v>
      </c>
    </row>
    <row r="194" spans="1:2">
      <c r="A194" s="3" t="s">
        <v>8</v>
      </c>
      <c r="B194" s="2">
        <v>0</v>
      </c>
    </row>
    <row r="195" spans="1:2">
      <c r="A195" s="3" t="s">
        <v>116</v>
      </c>
      <c r="B195" s="2">
        <v>0</v>
      </c>
    </row>
    <row r="196" spans="1:2">
      <c r="A196" s="3" t="s">
        <v>15</v>
      </c>
      <c r="B196" s="2">
        <v>88</v>
      </c>
    </row>
    <row r="197" spans="1:2">
      <c r="A197" s="3" t="s">
        <v>117</v>
      </c>
      <c r="B197" s="2">
        <v>0</v>
      </c>
    </row>
    <row r="198" spans="1:2">
      <c r="A198" s="3" t="s">
        <v>118</v>
      </c>
      <c r="B198" s="2">
        <f>SUM(B199:B203)</f>
        <v>243</v>
      </c>
    </row>
    <row r="199" spans="1:2">
      <c r="A199" s="3" t="s">
        <v>6</v>
      </c>
      <c r="B199" s="2">
        <v>164</v>
      </c>
    </row>
    <row r="200" spans="1:2">
      <c r="A200" s="3" t="s">
        <v>7</v>
      </c>
      <c r="B200" s="2">
        <v>15</v>
      </c>
    </row>
    <row r="201" spans="1:2">
      <c r="A201" s="3" t="s">
        <v>8</v>
      </c>
      <c r="B201" s="2">
        <v>0</v>
      </c>
    </row>
    <row r="202" spans="1:2">
      <c r="A202" s="3" t="s">
        <v>15</v>
      </c>
      <c r="B202" s="2">
        <v>64</v>
      </c>
    </row>
    <row r="203" spans="1:2">
      <c r="A203" s="3" t="s">
        <v>119</v>
      </c>
      <c r="B203" s="2">
        <v>0</v>
      </c>
    </row>
    <row r="204" spans="1:2">
      <c r="A204" s="3" t="s">
        <v>120</v>
      </c>
      <c r="B204" s="2">
        <f>SUM(B205:B211)</f>
        <v>99</v>
      </c>
    </row>
    <row r="205" spans="1:2">
      <c r="A205" s="3" t="s">
        <v>6</v>
      </c>
      <c r="B205" s="2">
        <v>57</v>
      </c>
    </row>
    <row r="206" spans="1:2">
      <c r="A206" s="3" t="s">
        <v>7</v>
      </c>
      <c r="B206" s="2">
        <v>11</v>
      </c>
    </row>
    <row r="207" spans="1:2">
      <c r="A207" s="3" t="s">
        <v>8</v>
      </c>
      <c r="B207" s="2">
        <v>0</v>
      </c>
    </row>
    <row r="208" spans="1:2">
      <c r="A208" s="3" t="s">
        <v>121</v>
      </c>
      <c r="B208" s="2">
        <v>0</v>
      </c>
    </row>
    <row r="209" spans="1:2">
      <c r="A209" s="3" t="s">
        <v>122</v>
      </c>
      <c r="B209" s="2">
        <v>0</v>
      </c>
    </row>
    <row r="210" spans="1:2">
      <c r="A210" s="3" t="s">
        <v>15</v>
      </c>
      <c r="B210" s="2">
        <v>31</v>
      </c>
    </row>
    <row r="211" spans="1:2">
      <c r="A211" s="3" t="s">
        <v>123</v>
      </c>
      <c r="B211" s="2">
        <v>0</v>
      </c>
    </row>
    <row r="212" spans="1:2">
      <c r="A212" s="3" t="s">
        <v>124</v>
      </c>
      <c r="B212" s="2">
        <f>SUM(B213:B217)</f>
        <v>0</v>
      </c>
    </row>
    <row r="213" spans="1:2">
      <c r="A213" s="3" t="s">
        <v>6</v>
      </c>
      <c r="B213" s="2">
        <v>0</v>
      </c>
    </row>
    <row r="214" spans="1:2">
      <c r="A214" s="3" t="s">
        <v>7</v>
      </c>
      <c r="B214" s="2">
        <v>0</v>
      </c>
    </row>
    <row r="215" spans="1:2">
      <c r="A215" s="3" t="s">
        <v>8</v>
      </c>
      <c r="B215" s="2">
        <v>0</v>
      </c>
    </row>
    <row r="216" spans="1:2">
      <c r="A216" s="3" t="s">
        <v>15</v>
      </c>
      <c r="B216" s="2">
        <v>0</v>
      </c>
    </row>
    <row r="217" spans="1:2">
      <c r="A217" s="3" t="s">
        <v>125</v>
      </c>
      <c r="B217" s="2">
        <v>0</v>
      </c>
    </row>
    <row r="218" spans="1:2">
      <c r="A218" s="3" t="s">
        <v>126</v>
      </c>
      <c r="B218" s="2">
        <f>SUM(B219:B223)</f>
        <v>26</v>
      </c>
    </row>
    <row r="219" spans="1:2">
      <c r="A219" s="3" t="s">
        <v>6</v>
      </c>
      <c r="B219" s="2">
        <v>0</v>
      </c>
    </row>
    <row r="220" spans="1:2">
      <c r="A220" s="3" t="s">
        <v>7</v>
      </c>
      <c r="B220" s="2">
        <v>0</v>
      </c>
    </row>
    <row r="221" spans="1:2">
      <c r="A221" s="3" t="s">
        <v>8</v>
      </c>
      <c r="B221" s="2">
        <v>0</v>
      </c>
    </row>
    <row r="222" spans="1:2">
      <c r="A222" s="3" t="s">
        <v>15</v>
      </c>
      <c r="B222" s="2">
        <v>26</v>
      </c>
    </row>
    <row r="223" spans="1:2">
      <c r="A223" s="3" t="s">
        <v>127</v>
      </c>
      <c r="B223" s="2">
        <v>0</v>
      </c>
    </row>
    <row r="224" spans="1:2">
      <c r="A224" s="3" t="s">
        <v>128</v>
      </c>
      <c r="B224" s="2">
        <f>SUM(B225:B229)</f>
        <v>0</v>
      </c>
    </row>
    <row r="225" spans="1:2">
      <c r="A225" s="3" t="s">
        <v>6</v>
      </c>
      <c r="B225" s="2">
        <v>0</v>
      </c>
    </row>
    <row r="226" spans="1:2">
      <c r="A226" s="3" t="s">
        <v>7</v>
      </c>
      <c r="B226" s="2">
        <v>0</v>
      </c>
    </row>
    <row r="227" spans="1:2">
      <c r="A227" s="3" t="s">
        <v>8</v>
      </c>
      <c r="B227" s="2">
        <v>0</v>
      </c>
    </row>
    <row r="228" spans="1:2">
      <c r="A228" s="3" t="s">
        <v>15</v>
      </c>
      <c r="B228" s="2">
        <v>0</v>
      </c>
    </row>
    <row r="229" spans="1:2">
      <c r="A229" s="3" t="s">
        <v>129</v>
      </c>
      <c r="B229" s="2">
        <v>0</v>
      </c>
    </row>
    <row r="230" spans="1:2">
      <c r="A230" s="3" t="s">
        <v>130</v>
      </c>
      <c r="B230" s="2">
        <f>SUM(B231:B246)</f>
        <v>1517</v>
      </c>
    </row>
    <row r="231" spans="1:2">
      <c r="A231" s="3" t="s">
        <v>6</v>
      </c>
      <c r="B231" s="2">
        <v>1067</v>
      </c>
    </row>
    <row r="232" spans="1:2">
      <c r="A232" s="3" t="s">
        <v>7</v>
      </c>
      <c r="B232" s="2">
        <v>48</v>
      </c>
    </row>
    <row r="233" spans="1:2">
      <c r="A233" s="3" t="s">
        <v>8</v>
      </c>
      <c r="B233" s="2">
        <v>0</v>
      </c>
    </row>
    <row r="234" spans="1:2">
      <c r="A234" s="3" t="s">
        <v>131</v>
      </c>
      <c r="B234" s="2">
        <v>63</v>
      </c>
    </row>
    <row r="235" spans="1:2">
      <c r="A235" s="3" t="s">
        <v>132</v>
      </c>
      <c r="B235" s="2">
        <v>45</v>
      </c>
    </row>
    <row r="236" spans="1:2">
      <c r="A236" s="3" t="s">
        <v>133</v>
      </c>
      <c r="B236" s="2">
        <v>0</v>
      </c>
    </row>
    <row r="237" spans="1:2">
      <c r="A237" s="3" t="s">
        <v>134</v>
      </c>
      <c r="B237" s="2">
        <v>0</v>
      </c>
    </row>
    <row r="238" spans="1:2">
      <c r="A238" s="3" t="s">
        <v>47</v>
      </c>
      <c r="B238" s="2">
        <v>0</v>
      </c>
    </row>
    <row r="239" spans="1:2">
      <c r="A239" s="3" t="s">
        <v>135</v>
      </c>
      <c r="B239" s="2">
        <v>0</v>
      </c>
    </row>
    <row r="240" spans="1:2">
      <c r="A240" s="3" t="s">
        <v>136</v>
      </c>
      <c r="B240" s="2">
        <v>0</v>
      </c>
    </row>
    <row r="241" spans="1:2">
      <c r="A241" s="3" t="s">
        <v>137</v>
      </c>
      <c r="B241" s="2">
        <v>0</v>
      </c>
    </row>
    <row r="242" spans="1:2">
      <c r="A242" s="3" t="s">
        <v>138</v>
      </c>
      <c r="B242" s="2">
        <v>16</v>
      </c>
    </row>
    <row r="243" spans="1:2">
      <c r="A243" s="3" t="s">
        <v>139</v>
      </c>
      <c r="B243" s="2">
        <v>0</v>
      </c>
    </row>
    <row r="244" spans="1:2">
      <c r="A244" s="3" t="s">
        <v>140</v>
      </c>
      <c r="B244" s="2">
        <v>0</v>
      </c>
    </row>
    <row r="245" spans="1:2">
      <c r="A245" s="3" t="s">
        <v>15</v>
      </c>
      <c r="B245" s="2">
        <v>278</v>
      </c>
    </row>
    <row r="246" spans="1:2">
      <c r="A246" s="3" t="s">
        <v>141</v>
      </c>
      <c r="B246" s="2">
        <v>0</v>
      </c>
    </row>
    <row r="247" spans="1:2">
      <c r="A247" s="3" t="s">
        <v>142</v>
      </c>
      <c r="B247" s="2">
        <f>SUM(B248:B249)</f>
        <v>5</v>
      </c>
    </row>
    <row r="248" spans="1:2">
      <c r="A248" s="3" t="s">
        <v>143</v>
      </c>
      <c r="B248" s="2">
        <v>0</v>
      </c>
    </row>
    <row r="249" spans="1:2">
      <c r="A249" s="3" t="s">
        <v>144</v>
      </c>
      <c r="B249" s="2">
        <v>5</v>
      </c>
    </row>
    <row r="250" spans="1:2">
      <c r="A250" s="3" t="s">
        <v>145</v>
      </c>
      <c r="B250" s="2">
        <f>SUM(B251,B258,B261,B264,B270,B274,B276,B281,B287)</f>
        <v>0</v>
      </c>
    </row>
    <row r="251" spans="1:2">
      <c r="A251" s="3" t="s">
        <v>146</v>
      </c>
      <c r="B251" s="2">
        <f>SUM(B252:B257)</f>
        <v>0</v>
      </c>
    </row>
    <row r="252" spans="1:2">
      <c r="A252" s="3" t="s">
        <v>6</v>
      </c>
      <c r="B252" s="2">
        <v>0</v>
      </c>
    </row>
    <row r="253" spans="1:2">
      <c r="A253" s="3" t="s">
        <v>7</v>
      </c>
      <c r="B253" s="2">
        <v>0</v>
      </c>
    </row>
    <row r="254" spans="1:2">
      <c r="A254" s="3" t="s">
        <v>8</v>
      </c>
      <c r="B254" s="2">
        <v>0</v>
      </c>
    </row>
    <row r="255" spans="1:2">
      <c r="A255" s="3" t="s">
        <v>113</v>
      </c>
      <c r="B255" s="2">
        <v>0</v>
      </c>
    </row>
    <row r="256" spans="1:2">
      <c r="A256" s="3" t="s">
        <v>15</v>
      </c>
      <c r="B256" s="2">
        <v>0</v>
      </c>
    </row>
    <row r="257" spans="1:2">
      <c r="A257" s="3" t="s">
        <v>147</v>
      </c>
      <c r="B257" s="2">
        <v>0</v>
      </c>
    </row>
    <row r="258" spans="1:2">
      <c r="A258" s="3" t="s">
        <v>148</v>
      </c>
      <c r="B258" s="2">
        <f>SUM(B259:B260)</f>
        <v>0</v>
      </c>
    </row>
    <row r="259" spans="1:2">
      <c r="A259" s="3" t="s">
        <v>149</v>
      </c>
      <c r="B259" s="2">
        <v>0</v>
      </c>
    </row>
    <row r="260" spans="1:2">
      <c r="A260" s="3" t="s">
        <v>150</v>
      </c>
      <c r="B260" s="2">
        <v>0</v>
      </c>
    </row>
    <row r="261" spans="1:2">
      <c r="A261" s="3" t="s">
        <v>151</v>
      </c>
      <c r="B261" s="2">
        <f>SUM(B262:B263)</f>
        <v>0</v>
      </c>
    </row>
    <row r="262" spans="1:2">
      <c r="A262" s="3" t="s">
        <v>152</v>
      </c>
      <c r="B262" s="2">
        <v>0</v>
      </c>
    </row>
    <row r="263" spans="1:2">
      <c r="A263" s="3" t="s">
        <v>153</v>
      </c>
      <c r="B263" s="2">
        <v>0</v>
      </c>
    </row>
    <row r="264" spans="1:2">
      <c r="A264" s="3" t="s">
        <v>154</v>
      </c>
      <c r="B264" s="2">
        <f>SUM(B265:B269)</f>
        <v>0</v>
      </c>
    </row>
    <row r="265" spans="1:2">
      <c r="A265" s="3" t="s">
        <v>155</v>
      </c>
      <c r="B265" s="2">
        <v>0</v>
      </c>
    </row>
    <row r="266" spans="1:2">
      <c r="A266" s="3" t="s">
        <v>156</v>
      </c>
      <c r="B266" s="2">
        <v>0</v>
      </c>
    </row>
    <row r="267" spans="1:2">
      <c r="A267" s="3" t="s">
        <v>157</v>
      </c>
      <c r="B267" s="2">
        <v>0</v>
      </c>
    </row>
    <row r="268" spans="1:2">
      <c r="A268" s="3" t="s">
        <v>158</v>
      </c>
      <c r="B268" s="2">
        <v>0</v>
      </c>
    </row>
    <row r="269" spans="1:2">
      <c r="A269" s="3" t="s">
        <v>159</v>
      </c>
      <c r="B269" s="2">
        <v>0</v>
      </c>
    </row>
    <row r="270" spans="1:2">
      <c r="A270" s="3" t="s">
        <v>160</v>
      </c>
      <c r="B270" s="2">
        <f>SUM(B271:B273)</f>
        <v>0</v>
      </c>
    </row>
    <row r="271" spans="1:2">
      <c r="A271" s="3" t="s">
        <v>161</v>
      </c>
      <c r="B271" s="2">
        <v>0</v>
      </c>
    </row>
    <row r="272" spans="1:2">
      <c r="A272" s="3" t="s">
        <v>162</v>
      </c>
      <c r="B272" s="2">
        <v>0</v>
      </c>
    </row>
    <row r="273" spans="1:2">
      <c r="A273" s="3" t="s">
        <v>163</v>
      </c>
      <c r="B273" s="2">
        <v>0</v>
      </c>
    </row>
    <row r="274" spans="1:2">
      <c r="A274" s="3" t="s">
        <v>164</v>
      </c>
      <c r="B274" s="2">
        <f>B275</f>
        <v>0</v>
      </c>
    </row>
    <row r="275" spans="1:2">
      <c r="A275" s="3" t="s">
        <v>165</v>
      </c>
      <c r="B275" s="2">
        <v>0</v>
      </c>
    </row>
    <row r="276" spans="1:2">
      <c r="A276" s="3" t="s">
        <v>166</v>
      </c>
      <c r="B276" s="2">
        <f>SUM(B277:B280)</f>
        <v>0</v>
      </c>
    </row>
    <row r="277" spans="1:2">
      <c r="A277" s="3" t="s">
        <v>167</v>
      </c>
      <c r="B277" s="2">
        <v>0</v>
      </c>
    </row>
    <row r="278" spans="1:2">
      <c r="A278" s="3" t="s">
        <v>168</v>
      </c>
      <c r="B278" s="2">
        <v>0</v>
      </c>
    </row>
    <row r="279" spans="1:2">
      <c r="A279" s="3" t="s">
        <v>169</v>
      </c>
      <c r="B279" s="2">
        <v>0</v>
      </c>
    </row>
    <row r="280" spans="1:2">
      <c r="A280" s="3" t="s">
        <v>170</v>
      </c>
      <c r="B280" s="2">
        <v>0</v>
      </c>
    </row>
    <row r="281" spans="1:2">
      <c r="A281" s="3" t="s">
        <v>171</v>
      </c>
      <c r="B281" s="2">
        <f>SUM(B282:B286)</f>
        <v>0</v>
      </c>
    </row>
    <row r="282" spans="1:2">
      <c r="A282" s="3" t="s">
        <v>6</v>
      </c>
      <c r="B282" s="2">
        <v>0</v>
      </c>
    </row>
    <row r="283" spans="1:2">
      <c r="A283" s="3" t="s">
        <v>7</v>
      </c>
      <c r="B283" s="2">
        <v>0</v>
      </c>
    </row>
    <row r="284" spans="1:2">
      <c r="A284" s="3" t="s">
        <v>8</v>
      </c>
      <c r="B284" s="2">
        <v>0</v>
      </c>
    </row>
    <row r="285" spans="1:2">
      <c r="A285" s="3" t="s">
        <v>15</v>
      </c>
      <c r="B285" s="2">
        <v>0</v>
      </c>
    </row>
    <row r="286" spans="1:2">
      <c r="A286" s="3" t="s">
        <v>172</v>
      </c>
      <c r="B286" s="2">
        <v>0</v>
      </c>
    </row>
    <row r="287" spans="1:2">
      <c r="A287" s="3" t="s">
        <v>173</v>
      </c>
      <c r="B287" s="2">
        <f>B288</f>
        <v>0</v>
      </c>
    </row>
    <row r="288" spans="1:2">
      <c r="A288" s="3" t="s">
        <v>174</v>
      </c>
      <c r="B288" s="2">
        <v>0</v>
      </c>
    </row>
    <row r="289" spans="1:2">
      <c r="A289" s="3" t="s">
        <v>175</v>
      </c>
      <c r="B289" s="2">
        <f>SUM(B290,B292,B294,B296,B306)</f>
        <v>52</v>
      </c>
    </row>
    <row r="290" spans="1:2">
      <c r="A290" s="3" t="s">
        <v>176</v>
      </c>
      <c r="B290" s="2">
        <f>B291</f>
        <v>0</v>
      </c>
    </row>
    <row r="291" spans="1:2">
      <c r="A291" s="3" t="s">
        <v>177</v>
      </c>
      <c r="B291" s="2">
        <v>0</v>
      </c>
    </row>
    <row r="292" spans="1:2">
      <c r="A292" s="3" t="s">
        <v>178</v>
      </c>
      <c r="B292" s="2">
        <f>B293</f>
        <v>0</v>
      </c>
    </row>
    <row r="293" spans="1:2">
      <c r="A293" s="3" t="s">
        <v>179</v>
      </c>
      <c r="B293" s="2">
        <v>0</v>
      </c>
    </row>
    <row r="294" spans="1:2">
      <c r="A294" s="3" t="s">
        <v>180</v>
      </c>
      <c r="B294" s="2">
        <f>B295</f>
        <v>0</v>
      </c>
    </row>
    <row r="295" spans="1:2">
      <c r="A295" s="3" t="s">
        <v>181</v>
      </c>
      <c r="B295" s="2">
        <v>0</v>
      </c>
    </row>
    <row r="296" spans="1:2">
      <c r="A296" s="3" t="s">
        <v>182</v>
      </c>
      <c r="B296" s="2">
        <f>SUM(B297:B305)</f>
        <v>52</v>
      </c>
    </row>
    <row r="297" spans="1:2">
      <c r="A297" s="3" t="s">
        <v>183</v>
      </c>
      <c r="B297" s="2">
        <v>2</v>
      </c>
    </row>
    <row r="298" spans="1:2">
      <c r="A298" s="3" t="s">
        <v>184</v>
      </c>
      <c r="B298" s="2">
        <v>0</v>
      </c>
    </row>
    <row r="299" spans="1:2">
      <c r="A299" s="3" t="s">
        <v>185</v>
      </c>
      <c r="B299" s="2">
        <v>50</v>
      </c>
    </row>
    <row r="300" spans="1:2">
      <c r="A300" s="3" t="s">
        <v>186</v>
      </c>
      <c r="B300" s="2">
        <v>0</v>
      </c>
    </row>
    <row r="301" spans="1:2">
      <c r="A301" s="3" t="s">
        <v>187</v>
      </c>
      <c r="B301" s="2">
        <v>0</v>
      </c>
    </row>
    <row r="302" spans="1:2">
      <c r="A302" s="3" t="s">
        <v>188</v>
      </c>
      <c r="B302" s="2">
        <v>0</v>
      </c>
    </row>
    <row r="303" spans="1:2">
      <c r="A303" s="3" t="s">
        <v>189</v>
      </c>
      <c r="B303" s="2">
        <v>0</v>
      </c>
    </row>
    <row r="304" spans="1:2">
      <c r="A304" s="3" t="s">
        <v>190</v>
      </c>
      <c r="B304" s="2">
        <v>0</v>
      </c>
    </row>
    <row r="305" spans="1:2">
      <c r="A305" s="3" t="s">
        <v>191</v>
      </c>
      <c r="B305" s="2">
        <v>0</v>
      </c>
    </row>
    <row r="306" spans="1:2">
      <c r="A306" s="3" t="s">
        <v>192</v>
      </c>
      <c r="B306" s="2">
        <f>B307</f>
        <v>0</v>
      </c>
    </row>
    <row r="307" spans="1:2">
      <c r="A307" s="3" t="s">
        <v>193</v>
      </c>
      <c r="B307" s="2">
        <v>0</v>
      </c>
    </row>
    <row r="308" spans="1:2">
      <c r="A308" s="3" t="s">
        <v>194</v>
      </c>
      <c r="B308" s="2">
        <f>SUM(B309,B312,B321,B328,B336,B345,B361,B371,B381,B389,B395)</f>
        <v>9278</v>
      </c>
    </row>
    <row r="309" spans="1:2">
      <c r="A309" s="3" t="s">
        <v>195</v>
      </c>
      <c r="B309" s="2">
        <f>SUM(B310:B311)</f>
        <v>0</v>
      </c>
    </row>
    <row r="310" spans="1:2">
      <c r="A310" s="3" t="s">
        <v>196</v>
      </c>
      <c r="B310" s="2">
        <v>0</v>
      </c>
    </row>
    <row r="311" spans="1:2">
      <c r="A311" s="3" t="s">
        <v>197</v>
      </c>
      <c r="B311" s="2">
        <v>0</v>
      </c>
    </row>
    <row r="312" spans="1:2">
      <c r="A312" s="3" t="s">
        <v>198</v>
      </c>
      <c r="B312" s="2">
        <f>SUM(B313:B320)</f>
        <v>5973</v>
      </c>
    </row>
    <row r="313" spans="1:2">
      <c r="A313" s="3" t="s">
        <v>6</v>
      </c>
      <c r="B313" s="2">
        <v>4810</v>
      </c>
    </row>
    <row r="314" spans="1:2">
      <c r="A314" s="3" t="s">
        <v>7</v>
      </c>
      <c r="B314" s="2">
        <v>227</v>
      </c>
    </row>
    <row r="315" spans="1:2">
      <c r="A315" s="3" t="s">
        <v>8</v>
      </c>
      <c r="B315" s="2">
        <v>0</v>
      </c>
    </row>
    <row r="316" spans="1:2">
      <c r="A316" s="3" t="s">
        <v>47</v>
      </c>
      <c r="B316" s="2">
        <v>0</v>
      </c>
    </row>
    <row r="317" spans="1:2">
      <c r="A317" s="3" t="s">
        <v>199</v>
      </c>
      <c r="B317" s="2">
        <v>511</v>
      </c>
    </row>
    <row r="318" spans="1:2">
      <c r="A318" s="3" t="s">
        <v>200</v>
      </c>
      <c r="B318" s="2">
        <v>0</v>
      </c>
    </row>
    <row r="319" spans="1:2">
      <c r="A319" s="3" t="s">
        <v>15</v>
      </c>
      <c r="B319" s="2">
        <v>72</v>
      </c>
    </row>
    <row r="320" spans="1:2">
      <c r="A320" s="3" t="s">
        <v>201</v>
      </c>
      <c r="B320" s="2">
        <v>353</v>
      </c>
    </row>
    <row r="321" spans="1:2">
      <c r="A321" s="3" t="s">
        <v>202</v>
      </c>
      <c r="B321" s="2">
        <f>SUM(B322:B327)</f>
        <v>0</v>
      </c>
    </row>
    <row r="322" spans="1:2">
      <c r="A322" s="3" t="s">
        <v>6</v>
      </c>
      <c r="B322" s="2">
        <v>0</v>
      </c>
    </row>
    <row r="323" spans="1:2">
      <c r="A323" s="3" t="s">
        <v>7</v>
      </c>
      <c r="B323" s="2">
        <v>0</v>
      </c>
    </row>
    <row r="324" spans="1:2">
      <c r="A324" s="3" t="s">
        <v>8</v>
      </c>
      <c r="B324" s="2">
        <v>0</v>
      </c>
    </row>
    <row r="325" spans="1:2">
      <c r="A325" s="3" t="s">
        <v>203</v>
      </c>
      <c r="B325" s="2">
        <v>0</v>
      </c>
    </row>
    <row r="326" spans="1:2">
      <c r="A326" s="3" t="s">
        <v>15</v>
      </c>
      <c r="B326" s="2">
        <v>0</v>
      </c>
    </row>
    <row r="327" spans="1:2">
      <c r="A327" s="3" t="s">
        <v>204</v>
      </c>
      <c r="B327" s="2">
        <v>0</v>
      </c>
    </row>
    <row r="328" spans="1:2">
      <c r="A328" s="3" t="s">
        <v>205</v>
      </c>
      <c r="B328" s="2">
        <f>SUM(B329:B335)</f>
        <v>849</v>
      </c>
    </row>
    <row r="329" spans="1:2">
      <c r="A329" s="3" t="s">
        <v>6</v>
      </c>
      <c r="B329" s="2">
        <v>670</v>
      </c>
    </row>
    <row r="330" spans="1:2">
      <c r="A330" s="3" t="s">
        <v>7</v>
      </c>
      <c r="B330" s="2">
        <v>168</v>
      </c>
    </row>
    <row r="331" spans="1:2">
      <c r="A331" s="3" t="s">
        <v>8</v>
      </c>
      <c r="B331" s="2">
        <v>0</v>
      </c>
    </row>
    <row r="332" spans="1:2">
      <c r="A332" s="3" t="s">
        <v>206</v>
      </c>
      <c r="B332" s="2">
        <v>0</v>
      </c>
    </row>
    <row r="333" spans="1:2">
      <c r="A333" s="3" t="s">
        <v>207</v>
      </c>
      <c r="B333" s="2">
        <v>0</v>
      </c>
    </row>
    <row r="334" spans="1:2">
      <c r="A334" s="3" t="s">
        <v>15</v>
      </c>
      <c r="B334" s="2">
        <v>0</v>
      </c>
    </row>
    <row r="335" spans="1:2">
      <c r="A335" s="3" t="s">
        <v>208</v>
      </c>
      <c r="B335" s="2">
        <v>11</v>
      </c>
    </row>
    <row r="336" spans="1:2">
      <c r="A336" s="3" t="s">
        <v>209</v>
      </c>
      <c r="B336" s="2">
        <f>SUM(B337:B344)</f>
        <v>1514</v>
      </c>
    </row>
    <row r="337" spans="1:2">
      <c r="A337" s="3" t="s">
        <v>6</v>
      </c>
      <c r="B337" s="2">
        <v>1098</v>
      </c>
    </row>
    <row r="338" spans="1:2">
      <c r="A338" s="3" t="s">
        <v>7</v>
      </c>
      <c r="B338" s="2">
        <v>34</v>
      </c>
    </row>
    <row r="339" spans="1:2">
      <c r="A339" s="3" t="s">
        <v>8</v>
      </c>
      <c r="B339" s="2">
        <v>0</v>
      </c>
    </row>
    <row r="340" spans="1:2">
      <c r="A340" s="3" t="s">
        <v>210</v>
      </c>
      <c r="B340" s="2">
        <v>294</v>
      </c>
    </row>
    <row r="341" spans="1:2">
      <c r="A341" s="3" t="s">
        <v>211</v>
      </c>
      <c r="B341" s="2">
        <v>54</v>
      </c>
    </row>
    <row r="342" spans="1:2">
      <c r="A342" s="3" t="s">
        <v>212</v>
      </c>
      <c r="B342" s="2">
        <v>0</v>
      </c>
    </row>
    <row r="343" spans="1:2">
      <c r="A343" s="3" t="s">
        <v>15</v>
      </c>
      <c r="B343" s="2">
        <v>0</v>
      </c>
    </row>
    <row r="344" spans="1:2">
      <c r="A344" s="3" t="s">
        <v>213</v>
      </c>
      <c r="B344" s="2">
        <v>34</v>
      </c>
    </row>
    <row r="345" spans="1:2">
      <c r="A345" s="3" t="s">
        <v>214</v>
      </c>
      <c r="B345" s="2">
        <f>SUM(B346:B360)</f>
        <v>924</v>
      </c>
    </row>
    <row r="346" spans="1:2">
      <c r="A346" s="3" t="s">
        <v>6</v>
      </c>
      <c r="B346" s="2">
        <v>736</v>
      </c>
    </row>
    <row r="347" spans="1:2">
      <c r="A347" s="3" t="s">
        <v>7</v>
      </c>
      <c r="B347" s="2">
        <v>10</v>
      </c>
    </row>
    <row r="348" spans="1:2">
      <c r="A348" s="3" t="s">
        <v>8</v>
      </c>
      <c r="B348" s="2">
        <v>0</v>
      </c>
    </row>
    <row r="349" spans="1:2">
      <c r="A349" s="3" t="s">
        <v>215</v>
      </c>
      <c r="B349" s="2">
        <v>75</v>
      </c>
    </row>
    <row r="350" spans="1:2">
      <c r="A350" s="3" t="s">
        <v>216</v>
      </c>
      <c r="B350" s="2">
        <v>0</v>
      </c>
    </row>
    <row r="351" spans="1:2">
      <c r="A351" s="3" t="s">
        <v>217</v>
      </c>
      <c r="B351" s="2">
        <v>0</v>
      </c>
    </row>
    <row r="352" spans="1:2">
      <c r="A352" s="3" t="s">
        <v>218</v>
      </c>
      <c r="B352" s="2">
        <v>27</v>
      </c>
    </row>
    <row r="353" spans="1:2">
      <c r="A353" s="3" t="s">
        <v>219</v>
      </c>
      <c r="B353" s="2">
        <v>0</v>
      </c>
    </row>
    <row r="354" spans="1:2">
      <c r="A354" s="3" t="s">
        <v>220</v>
      </c>
      <c r="B354" s="2">
        <v>0</v>
      </c>
    </row>
    <row r="355" spans="1:2">
      <c r="A355" s="3" t="s">
        <v>221</v>
      </c>
      <c r="B355" s="2">
        <v>40</v>
      </c>
    </row>
    <row r="356" spans="1:2">
      <c r="A356" s="3" t="s">
        <v>222</v>
      </c>
      <c r="B356" s="2">
        <v>0</v>
      </c>
    </row>
    <row r="357" spans="1:2">
      <c r="A357" s="3" t="s">
        <v>223</v>
      </c>
      <c r="B357" s="2">
        <v>8</v>
      </c>
    </row>
    <row r="358" spans="1:2">
      <c r="A358" s="3" t="s">
        <v>47</v>
      </c>
      <c r="B358" s="2">
        <v>0</v>
      </c>
    </row>
    <row r="359" spans="1:2">
      <c r="A359" s="3" t="s">
        <v>15</v>
      </c>
      <c r="B359" s="2">
        <v>28</v>
      </c>
    </row>
    <row r="360" spans="1:2">
      <c r="A360" s="3" t="s">
        <v>224</v>
      </c>
      <c r="B360" s="2">
        <v>0</v>
      </c>
    </row>
    <row r="361" spans="1:2">
      <c r="A361" s="3" t="s">
        <v>225</v>
      </c>
      <c r="B361" s="2">
        <f>SUM(B362:B370)</f>
        <v>0</v>
      </c>
    </row>
    <row r="362" spans="1:2">
      <c r="A362" s="3" t="s">
        <v>6</v>
      </c>
      <c r="B362" s="2">
        <v>0</v>
      </c>
    </row>
    <row r="363" spans="1:2">
      <c r="A363" s="3" t="s">
        <v>7</v>
      </c>
      <c r="B363" s="2">
        <v>0</v>
      </c>
    </row>
    <row r="364" spans="1:2">
      <c r="A364" s="3" t="s">
        <v>8</v>
      </c>
      <c r="B364" s="2">
        <v>0</v>
      </c>
    </row>
    <row r="365" spans="1:2">
      <c r="A365" s="3" t="s">
        <v>226</v>
      </c>
      <c r="B365" s="2">
        <v>0</v>
      </c>
    </row>
    <row r="366" spans="1:2">
      <c r="A366" s="3" t="s">
        <v>227</v>
      </c>
      <c r="B366" s="2">
        <v>0</v>
      </c>
    </row>
    <row r="367" spans="1:2">
      <c r="A367" s="3" t="s">
        <v>228</v>
      </c>
      <c r="B367" s="2">
        <v>0</v>
      </c>
    </row>
    <row r="368" spans="1:2">
      <c r="A368" s="3" t="s">
        <v>47</v>
      </c>
      <c r="B368" s="2">
        <v>0</v>
      </c>
    </row>
    <row r="369" spans="1:2">
      <c r="A369" s="3" t="s">
        <v>15</v>
      </c>
      <c r="B369" s="2">
        <v>0</v>
      </c>
    </row>
    <row r="370" spans="1:2">
      <c r="A370" s="3" t="s">
        <v>229</v>
      </c>
      <c r="B370" s="2">
        <v>0</v>
      </c>
    </row>
    <row r="371" spans="1:2">
      <c r="A371" s="3" t="s">
        <v>230</v>
      </c>
      <c r="B371" s="2">
        <f>SUM(B372:B380)</f>
        <v>0</v>
      </c>
    </row>
    <row r="372" spans="1:2">
      <c r="A372" s="3" t="s">
        <v>6</v>
      </c>
      <c r="B372" s="2">
        <v>0</v>
      </c>
    </row>
    <row r="373" spans="1:2">
      <c r="A373" s="3" t="s">
        <v>7</v>
      </c>
      <c r="B373" s="2">
        <v>0</v>
      </c>
    </row>
    <row r="374" spans="1:2">
      <c r="A374" s="3" t="s">
        <v>8</v>
      </c>
      <c r="B374" s="2">
        <v>0</v>
      </c>
    </row>
    <row r="375" spans="1:2">
      <c r="A375" s="3" t="s">
        <v>231</v>
      </c>
      <c r="B375" s="2">
        <v>0</v>
      </c>
    </row>
    <row r="376" spans="1:2">
      <c r="A376" s="3" t="s">
        <v>232</v>
      </c>
      <c r="B376" s="2">
        <v>0</v>
      </c>
    </row>
    <row r="377" spans="1:2">
      <c r="A377" s="3" t="s">
        <v>233</v>
      </c>
      <c r="B377" s="2">
        <v>0</v>
      </c>
    </row>
    <row r="378" spans="1:2">
      <c r="A378" s="3" t="s">
        <v>47</v>
      </c>
      <c r="B378" s="2">
        <v>0</v>
      </c>
    </row>
    <row r="379" spans="1:2">
      <c r="A379" s="3" t="s">
        <v>15</v>
      </c>
      <c r="B379" s="2">
        <v>0</v>
      </c>
    </row>
    <row r="380" spans="1:2">
      <c r="A380" s="3" t="s">
        <v>234</v>
      </c>
      <c r="B380" s="2">
        <v>0</v>
      </c>
    </row>
    <row r="381" spans="1:2">
      <c r="A381" s="3" t="s">
        <v>235</v>
      </c>
      <c r="B381" s="2">
        <f>SUM(B382:B388)</f>
        <v>0</v>
      </c>
    </row>
    <row r="382" spans="1:2">
      <c r="A382" s="3" t="s">
        <v>6</v>
      </c>
      <c r="B382" s="2">
        <v>0</v>
      </c>
    </row>
    <row r="383" spans="1:2">
      <c r="A383" s="3" t="s">
        <v>7</v>
      </c>
      <c r="B383" s="2">
        <v>0</v>
      </c>
    </row>
    <row r="384" spans="1:2">
      <c r="A384" s="3" t="s">
        <v>8</v>
      </c>
      <c r="B384" s="2">
        <v>0</v>
      </c>
    </row>
    <row r="385" spans="1:2">
      <c r="A385" s="3" t="s">
        <v>236</v>
      </c>
      <c r="B385" s="2">
        <v>0</v>
      </c>
    </row>
    <row r="386" spans="1:2">
      <c r="A386" s="3" t="s">
        <v>237</v>
      </c>
      <c r="B386" s="2">
        <v>0</v>
      </c>
    </row>
    <row r="387" spans="1:2">
      <c r="A387" s="3" t="s">
        <v>15</v>
      </c>
      <c r="B387" s="2">
        <v>0</v>
      </c>
    </row>
    <row r="388" spans="1:2">
      <c r="A388" s="3" t="s">
        <v>238</v>
      </c>
      <c r="B388" s="2">
        <v>0</v>
      </c>
    </row>
    <row r="389" spans="1:2">
      <c r="A389" s="3" t="s">
        <v>239</v>
      </c>
      <c r="B389" s="2">
        <f>SUM(B390:B394)</f>
        <v>0</v>
      </c>
    </row>
    <row r="390" spans="1:2">
      <c r="A390" s="3" t="s">
        <v>6</v>
      </c>
      <c r="B390" s="2">
        <v>0</v>
      </c>
    </row>
    <row r="391" spans="1:2">
      <c r="A391" s="3" t="s">
        <v>7</v>
      </c>
      <c r="B391" s="2">
        <v>0</v>
      </c>
    </row>
    <row r="392" spans="1:2">
      <c r="A392" s="3" t="s">
        <v>47</v>
      </c>
      <c r="B392" s="2">
        <v>0</v>
      </c>
    </row>
    <row r="393" spans="1:2">
      <c r="A393" s="3" t="s">
        <v>240</v>
      </c>
      <c r="B393" s="2">
        <v>0</v>
      </c>
    </row>
    <row r="394" spans="1:2">
      <c r="A394" s="3" t="s">
        <v>241</v>
      </c>
      <c r="B394" s="2">
        <v>0</v>
      </c>
    </row>
    <row r="395" spans="1:2">
      <c r="A395" s="3" t="s">
        <v>242</v>
      </c>
      <c r="B395" s="2">
        <f>B396</f>
        <v>18</v>
      </c>
    </row>
    <row r="396" spans="1:2">
      <c r="A396" s="3" t="s">
        <v>243</v>
      </c>
      <c r="B396" s="2">
        <v>18</v>
      </c>
    </row>
    <row r="397" spans="1:2">
      <c r="A397" s="3" t="s">
        <v>244</v>
      </c>
      <c r="B397" s="2">
        <f>SUM(B398,B403,B412,B419,B425,B429,B433,B437,B443,B450)</f>
        <v>62764</v>
      </c>
    </row>
    <row r="398" spans="1:2">
      <c r="A398" s="3" t="s">
        <v>245</v>
      </c>
      <c r="B398" s="2">
        <f>SUM(B399:B402)</f>
        <v>1368</v>
      </c>
    </row>
    <row r="399" spans="1:2">
      <c r="A399" s="3" t="s">
        <v>6</v>
      </c>
      <c r="B399" s="2">
        <v>355</v>
      </c>
    </row>
    <row r="400" spans="1:2">
      <c r="A400" s="3" t="s">
        <v>7</v>
      </c>
      <c r="B400" s="2">
        <v>101</v>
      </c>
    </row>
    <row r="401" spans="1:2">
      <c r="A401" s="3" t="s">
        <v>8</v>
      </c>
      <c r="B401" s="2">
        <v>0</v>
      </c>
    </row>
    <row r="402" spans="1:2">
      <c r="A402" s="3" t="s">
        <v>246</v>
      </c>
      <c r="B402" s="2">
        <v>912</v>
      </c>
    </row>
    <row r="403" spans="1:2">
      <c r="A403" s="3" t="s">
        <v>247</v>
      </c>
      <c r="B403" s="2">
        <f>SUM(B404:B411)</f>
        <v>57197</v>
      </c>
    </row>
    <row r="404" spans="1:2">
      <c r="A404" s="3" t="s">
        <v>248</v>
      </c>
      <c r="B404" s="2">
        <v>9381</v>
      </c>
    </row>
    <row r="405" spans="1:2">
      <c r="A405" s="3" t="s">
        <v>249</v>
      </c>
      <c r="B405" s="2">
        <v>21117</v>
      </c>
    </row>
    <row r="406" spans="1:2">
      <c r="A406" s="3" t="s">
        <v>250</v>
      </c>
      <c r="B406" s="2">
        <v>18730</v>
      </c>
    </row>
    <row r="407" spans="1:2">
      <c r="A407" s="3" t="s">
        <v>251</v>
      </c>
      <c r="B407" s="2">
        <v>7496</v>
      </c>
    </row>
    <row r="408" spans="1:2">
      <c r="A408" s="3" t="s">
        <v>252</v>
      </c>
      <c r="B408" s="2">
        <v>0</v>
      </c>
    </row>
    <row r="409" spans="1:2">
      <c r="A409" s="3" t="s">
        <v>253</v>
      </c>
      <c r="B409" s="2">
        <v>0</v>
      </c>
    </row>
    <row r="410" spans="1:2">
      <c r="A410" s="3" t="s">
        <v>254</v>
      </c>
      <c r="B410" s="2">
        <v>0</v>
      </c>
    </row>
    <row r="411" spans="1:2">
      <c r="A411" s="3" t="s">
        <v>255</v>
      </c>
      <c r="B411" s="2">
        <v>473</v>
      </c>
    </row>
    <row r="412" spans="1:2">
      <c r="A412" s="3" t="s">
        <v>256</v>
      </c>
      <c r="B412" s="2">
        <f>SUM(B413:B418)</f>
        <v>2231</v>
      </c>
    </row>
    <row r="413" spans="1:2">
      <c r="A413" s="3" t="s">
        <v>257</v>
      </c>
      <c r="B413" s="2">
        <v>0</v>
      </c>
    </row>
    <row r="414" spans="1:2">
      <c r="A414" s="3" t="s">
        <v>258</v>
      </c>
      <c r="B414" s="2">
        <v>0</v>
      </c>
    </row>
    <row r="415" spans="1:2">
      <c r="A415" s="3" t="s">
        <v>259</v>
      </c>
      <c r="B415" s="2">
        <v>0</v>
      </c>
    </row>
    <row r="416" spans="1:2">
      <c r="A416" s="3" t="s">
        <v>260</v>
      </c>
      <c r="B416" s="2">
        <v>2231</v>
      </c>
    </row>
    <row r="417" spans="1:2">
      <c r="A417" s="3" t="s">
        <v>261</v>
      </c>
      <c r="B417" s="2">
        <v>0</v>
      </c>
    </row>
    <row r="418" spans="1:2">
      <c r="A418" s="3" t="s">
        <v>262</v>
      </c>
      <c r="B418" s="2">
        <v>0</v>
      </c>
    </row>
    <row r="419" spans="1:2">
      <c r="A419" s="3" t="s">
        <v>263</v>
      </c>
      <c r="B419" s="2">
        <f>SUM(B420:B424)</f>
        <v>0</v>
      </c>
    </row>
    <row r="420" spans="1:2">
      <c r="A420" s="3" t="s">
        <v>264</v>
      </c>
      <c r="B420" s="2">
        <v>0</v>
      </c>
    </row>
    <row r="421" spans="1:2">
      <c r="A421" s="3" t="s">
        <v>265</v>
      </c>
      <c r="B421" s="2">
        <v>0</v>
      </c>
    </row>
    <row r="422" spans="1:2">
      <c r="A422" s="3" t="s">
        <v>266</v>
      </c>
      <c r="B422" s="2">
        <v>0</v>
      </c>
    </row>
    <row r="423" spans="1:2">
      <c r="A423" s="3" t="s">
        <v>267</v>
      </c>
      <c r="B423" s="2">
        <v>0</v>
      </c>
    </row>
    <row r="424" spans="1:2">
      <c r="A424" s="3" t="s">
        <v>268</v>
      </c>
      <c r="B424" s="2">
        <v>0</v>
      </c>
    </row>
    <row r="425" spans="1:2">
      <c r="A425" s="3" t="s">
        <v>269</v>
      </c>
      <c r="B425" s="2">
        <f>SUM(B426:B428)</f>
        <v>0</v>
      </c>
    </row>
    <row r="426" spans="1:2">
      <c r="A426" s="3" t="s">
        <v>270</v>
      </c>
      <c r="B426" s="2">
        <v>0</v>
      </c>
    </row>
    <row r="427" spans="1:2">
      <c r="A427" s="3" t="s">
        <v>271</v>
      </c>
      <c r="B427" s="2">
        <v>0</v>
      </c>
    </row>
    <row r="428" spans="1:2">
      <c r="A428" s="3" t="s">
        <v>272</v>
      </c>
      <c r="B428" s="2">
        <v>0</v>
      </c>
    </row>
    <row r="429" spans="1:2">
      <c r="A429" s="3" t="s">
        <v>273</v>
      </c>
      <c r="B429" s="2">
        <f>SUM(B430:B432)</f>
        <v>0</v>
      </c>
    </row>
    <row r="430" spans="1:2">
      <c r="A430" s="3" t="s">
        <v>274</v>
      </c>
      <c r="B430" s="2">
        <v>0</v>
      </c>
    </row>
    <row r="431" spans="1:2">
      <c r="A431" s="3" t="s">
        <v>275</v>
      </c>
      <c r="B431" s="2">
        <v>0</v>
      </c>
    </row>
    <row r="432" spans="1:2">
      <c r="A432" s="3" t="s">
        <v>276</v>
      </c>
      <c r="B432" s="2">
        <v>0</v>
      </c>
    </row>
    <row r="433" spans="1:2">
      <c r="A433" s="3" t="s">
        <v>277</v>
      </c>
      <c r="B433" s="2">
        <f>SUM(B434:B436)</f>
        <v>383</v>
      </c>
    </row>
    <row r="434" spans="1:2">
      <c r="A434" s="3" t="s">
        <v>278</v>
      </c>
      <c r="B434" s="2">
        <v>383</v>
      </c>
    </row>
    <row r="435" spans="1:2">
      <c r="A435" s="3" t="s">
        <v>279</v>
      </c>
      <c r="B435" s="2">
        <v>0</v>
      </c>
    </row>
    <row r="436" spans="1:2">
      <c r="A436" s="3" t="s">
        <v>280</v>
      </c>
      <c r="B436" s="2">
        <v>0</v>
      </c>
    </row>
    <row r="437" spans="1:2">
      <c r="A437" s="3" t="s">
        <v>281</v>
      </c>
      <c r="B437" s="2">
        <f>SUM(B438:B442)</f>
        <v>666</v>
      </c>
    </row>
    <row r="438" spans="1:2">
      <c r="A438" s="3" t="s">
        <v>282</v>
      </c>
      <c r="B438" s="2">
        <v>481</v>
      </c>
    </row>
    <row r="439" spans="1:2">
      <c r="A439" s="3" t="s">
        <v>283</v>
      </c>
      <c r="B439" s="2">
        <v>185</v>
      </c>
    </row>
    <row r="440" spans="1:2">
      <c r="A440" s="3" t="s">
        <v>284</v>
      </c>
      <c r="B440" s="2">
        <v>0</v>
      </c>
    </row>
    <row r="441" spans="1:2">
      <c r="A441" s="3" t="s">
        <v>285</v>
      </c>
      <c r="B441" s="2">
        <v>0</v>
      </c>
    </row>
    <row r="442" spans="1:2">
      <c r="A442" s="3" t="s">
        <v>286</v>
      </c>
      <c r="B442" s="2">
        <v>0</v>
      </c>
    </row>
    <row r="443" spans="1:2">
      <c r="A443" s="3" t="s">
        <v>287</v>
      </c>
      <c r="B443" s="2">
        <f>SUM(B444:B449)</f>
        <v>519</v>
      </c>
    </row>
    <row r="444" spans="1:2">
      <c r="A444" s="3" t="s">
        <v>288</v>
      </c>
      <c r="B444" s="2">
        <v>141</v>
      </c>
    </row>
    <row r="445" spans="1:2">
      <c r="A445" s="3" t="s">
        <v>289</v>
      </c>
      <c r="B445" s="2">
        <v>335</v>
      </c>
    </row>
    <row r="446" spans="1:2">
      <c r="A446" s="3" t="s">
        <v>290</v>
      </c>
      <c r="B446" s="2">
        <v>0</v>
      </c>
    </row>
    <row r="447" spans="1:2">
      <c r="A447" s="3" t="s">
        <v>291</v>
      </c>
      <c r="B447" s="2">
        <v>0</v>
      </c>
    </row>
    <row r="448" spans="1:2">
      <c r="A448" s="3" t="s">
        <v>292</v>
      </c>
      <c r="B448" s="2">
        <v>0</v>
      </c>
    </row>
    <row r="449" spans="1:2">
      <c r="A449" s="3" t="s">
        <v>293</v>
      </c>
      <c r="B449" s="2">
        <v>43</v>
      </c>
    </row>
    <row r="450" spans="1:2">
      <c r="A450" s="3" t="s">
        <v>294</v>
      </c>
      <c r="B450" s="2">
        <f>B451</f>
        <v>400</v>
      </c>
    </row>
    <row r="451" spans="1:2">
      <c r="A451" s="3" t="s">
        <v>295</v>
      </c>
      <c r="B451" s="2">
        <v>400</v>
      </c>
    </row>
    <row r="452" spans="1:2">
      <c r="A452" s="3" t="s">
        <v>296</v>
      </c>
      <c r="B452" s="2">
        <f>SUM(B453,B458,B467,B473,B479,B484,B489,B496,B500,B503)</f>
        <v>707</v>
      </c>
    </row>
    <row r="453" spans="1:2">
      <c r="A453" s="3" t="s">
        <v>297</v>
      </c>
      <c r="B453" s="2">
        <f>SUM(B454:B457)</f>
        <v>104</v>
      </c>
    </row>
    <row r="454" spans="1:2">
      <c r="A454" s="3" t="s">
        <v>6</v>
      </c>
      <c r="B454" s="2">
        <v>73</v>
      </c>
    </row>
    <row r="455" spans="1:2">
      <c r="A455" s="3" t="s">
        <v>7</v>
      </c>
      <c r="B455" s="2">
        <v>0</v>
      </c>
    </row>
    <row r="456" spans="1:2">
      <c r="A456" s="3" t="s">
        <v>8</v>
      </c>
      <c r="B456" s="2">
        <v>0</v>
      </c>
    </row>
    <row r="457" spans="1:2">
      <c r="A457" s="3" t="s">
        <v>298</v>
      </c>
      <c r="B457" s="2">
        <v>31</v>
      </c>
    </row>
    <row r="458" spans="1:2">
      <c r="A458" s="3" t="s">
        <v>299</v>
      </c>
      <c r="B458" s="2">
        <f>SUM(B459:B466)</f>
        <v>0</v>
      </c>
    </row>
    <row r="459" spans="1:2">
      <c r="A459" s="3" t="s">
        <v>300</v>
      </c>
      <c r="B459" s="2">
        <v>0</v>
      </c>
    </row>
    <row r="460" spans="1:2">
      <c r="A460" s="3" t="s">
        <v>301</v>
      </c>
      <c r="B460" s="2">
        <v>0</v>
      </c>
    </row>
    <row r="461" spans="1:2">
      <c r="A461" s="3" t="s">
        <v>302</v>
      </c>
      <c r="B461" s="2">
        <v>0</v>
      </c>
    </row>
    <row r="462" spans="1:2">
      <c r="A462" s="3" t="s">
        <v>303</v>
      </c>
      <c r="B462" s="2">
        <v>0</v>
      </c>
    </row>
    <row r="463" spans="1:2">
      <c r="A463" s="3" t="s">
        <v>304</v>
      </c>
      <c r="B463" s="2">
        <v>0</v>
      </c>
    </row>
    <row r="464" spans="1:2">
      <c r="A464" s="3" t="s">
        <v>305</v>
      </c>
      <c r="B464" s="2">
        <v>0</v>
      </c>
    </row>
    <row r="465" spans="1:2">
      <c r="A465" s="3" t="s">
        <v>306</v>
      </c>
      <c r="B465" s="2">
        <v>0</v>
      </c>
    </row>
    <row r="466" spans="1:2">
      <c r="A466" s="3" t="s">
        <v>307</v>
      </c>
      <c r="B466" s="2">
        <v>0</v>
      </c>
    </row>
    <row r="467" spans="1:2">
      <c r="A467" s="3" t="s">
        <v>308</v>
      </c>
      <c r="B467" s="2">
        <f>SUM(B468:B472)</f>
        <v>0</v>
      </c>
    </row>
    <row r="468" spans="1:2">
      <c r="A468" s="3" t="s">
        <v>300</v>
      </c>
      <c r="B468" s="2">
        <v>0</v>
      </c>
    </row>
    <row r="469" spans="1:2">
      <c r="A469" s="3" t="s">
        <v>309</v>
      </c>
      <c r="B469" s="2">
        <v>0</v>
      </c>
    </row>
    <row r="470" spans="1:2">
      <c r="A470" s="3" t="s">
        <v>310</v>
      </c>
      <c r="B470" s="2">
        <v>0</v>
      </c>
    </row>
    <row r="471" spans="1:2">
      <c r="A471" s="3" t="s">
        <v>311</v>
      </c>
      <c r="B471" s="2">
        <v>0</v>
      </c>
    </row>
    <row r="472" spans="1:2">
      <c r="A472" s="3" t="s">
        <v>312</v>
      </c>
      <c r="B472" s="2">
        <v>0</v>
      </c>
    </row>
    <row r="473" spans="1:2">
      <c r="A473" s="3" t="s">
        <v>313</v>
      </c>
      <c r="B473" s="2">
        <f>SUM(B474:B478)</f>
        <v>208</v>
      </c>
    </row>
    <row r="474" spans="1:2">
      <c r="A474" s="3" t="s">
        <v>300</v>
      </c>
      <c r="B474" s="2">
        <v>0</v>
      </c>
    </row>
    <row r="475" spans="1:2">
      <c r="A475" s="3" t="s">
        <v>314</v>
      </c>
      <c r="B475" s="2">
        <v>190</v>
      </c>
    </row>
    <row r="476" spans="1:2">
      <c r="A476" s="3" t="s">
        <v>315</v>
      </c>
      <c r="B476" s="2">
        <v>0</v>
      </c>
    </row>
    <row r="477" spans="1:2">
      <c r="A477" s="3" t="s">
        <v>316</v>
      </c>
      <c r="B477" s="2">
        <v>18</v>
      </c>
    </row>
    <row r="478" spans="1:2">
      <c r="A478" s="3" t="s">
        <v>317</v>
      </c>
      <c r="B478" s="2">
        <v>0</v>
      </c>
    </row>
    <row r="479" spans="1:2">
      <c r="A479" s="3" t="s">
        <v>318</v>
      </c>
      <c r="B479" s="2">
        <f>SUM(B480:B483)</f>
        <v>0</v>
      </c>
    </row>
    <row r="480" spans="1:2">
      <c r="A480" s="3" t="s">
        <v>300</v>
      </c>
      <c r="B480" s="2">
        <v>0</v>
      </c>
    </row>
    <row r="481" spans="1:2">
      <c r="A481" s="3" t="s">
        <v>319</v>
      </c>
      <c r="B481" s="2">
        <v>0</v>
      </c>
    </row>
    <row r="482" spans="1:2">
      <c r="A482" s="3" t="s">
        <v>320</v>
      </c>
      <c r="B482" s="2">
        <v>0</v>
      </c>
    </row>
    <row r="483" spans="1:2">
      <c r="A483" s="3" t="s">
        <v>321</v>
      </c>
      <c r="B483" s="2">
        <v>0</v>
      </c>
    </row>
    <row r="484" spans="1:2">
      <c r="A484" s="3" t="s">
        <v>322</v>
      </c>
      <c r="B484" s="2">
        <f>SUM(B485:B488)</f>
        <v>12</v>
      </c>
    </row>
    <row r="485" spans="1:2">
      <c r="A485" s="3" t="s">
        <v>323</v>
      </c>
      <c r="B485" s="2">
        <v>0</v>
      </c>
    </row>
    <row r="486" spans="1:2">
      <c r="A486" s="3" t="s">
        <v>324</v>
      </c>
      <c r="B486" s="2">
        <v>0</v>
      </c>
    </row>
    <row r="487" spans="1:2">
      <c r="A487" s="3" t="s">
        <v>325</v>
      </c>
      <c r="B487" s="2">
        <v>0</v>
      </c>
    </row>
    <row r="488" spans="1:2">
      <c r="A488" s="3" t="s">
        <v>326</v>
      </c>
      <c r="B488" s="2">
        <v>12</v>
      </c>
    </row>
    <row r="489" spans="1:2">
      <c r="A489" s="3" t="s">
        <v>327</v>
      </c>
      <c r="B489" s="2">
        <f>SUM(B490:B495)</f>
        <v>173</v>
      </c>
    </row>
    <row r="490" spans="1:2">
      <c r="A490" s="3" t="s">
        <v>300</v>
      </c>
      <c r="B490" s="2">
        <v>107</v>
      </c>
    </row>
    <row r="491" spans="1:2">
      <c r="A491" s="3" t="s">
        <v>328</v>
      </c>
      <c r="B491" s="2">
        <v>0</v>
      </c>
    </row>
    <row r="492" spans="1:2">
      <c r="A492" s="3" t="s">
        <v>329</v>
      </c>
      <c r="B492" s="2">
        <v>0</v>
      </c>
    </row>
    <row r="493" spans="1:2">
      <c r="A493" s="3" t="s">
        <v>330</v>
      </c>
      <c r="B493" s="2">
        <v>0</v>
      </c>
    </row>
    <row r="494" spans="1:2">
      <c r="A494" s="3" t="s">
        <v>331</v>
      </c>
      <c r="B494" s="2">
        <v>0</v>
      </c>
    </row>
    <row r="495" spans="1:2">
      <c r="A495" s="3" t="s">
        <v>332</v>
      </c>
      <c r="B495" s="2">
        <v>66</v>
      </c>
    </row>
    <row r="496" spans="1:2">
      <c r="A496" s="3" t="s">
        <v>333</v>
      </c>
      <c r="B496" s="2">
        <f>SUM(B497:B499)</f>
        <v>30</v>
      </c>
    </row>
    <row r="497" spans="1:2">
      <c r="A497" s="3" t="s">
        <v>334</v>
      </c>
      <c r="B497" s="2">
        <v>0</v>
      </c>
    </row>
    <row r="498" spans="1:2">
      <c r="A498" s="3" t="s">
        <v>335</v>
      </c>
      <c r="B498" s="2">
        <v>0</v>
      </c>
    </row>
    <row r="499" spans="1:2">
      <c r="A499" s="3" t="s">
        <v>336</v>
      </c>
      <c r="B499" s="2">
        <v>30</v>
      </c>
    </row>
    <row r="500" spans="1:2">
      <c r="A500" s="3" t="s">
        <v>337</v>
      </c>
      <c r="B500" s="2">
        <f>B501+B502</f>
        <v>0</v>
      </c>
    </row>
    <row r="501" spans="1:2">
      <c r="A501" s="3" t="s">
        <v>338</v>
      </c>
      <c r="B501" s="2">
        <v>0</v>
      </c>
    </row>
    <row r="502" spans="1:2">
      <c r="A502" s="3" t="s">
        <v>339</v>
      </c>
      <c r="B502" s="2">
        <v>0</v>
      </c>
    </row>
    <row r="503" spans="1:2">
      <c r="A503" s="3" t="s">
        <v>340</v>
      </c>
      <c r="B503" s="2">
        <f>SUM(B504:B507)</f>
        <v>180</v>
      </c>
    </row>
    <row r="504" spans="1:2">
      <c r="A504" s="3" t="s">
        <v>341</v>
      </c>
      <c r="B504" s="2">
        <v>0</v>
      </c>
    </row>
    <row r="505" spans="1:2">
      <c r="A505" s="3" t="s">
        <v>342</v>
      </c>
      <c r="B505" s="2">
        <v>0</v>
      </c>
    </row>
    <row r="506" spans="1:2">
      <c r="A506" s="3" t="s">
        <v>343</v>
      </c>
      <c r="B506" s="2">
        <v>0</v>
      </c>
    </row>
    <row r="507" spans="1:2">
      <c r="A507" s="3" t="s">
        <v>344</v>
      </c>
      <c r="B507" s="2">
        <v>180</v>
      </c>
    </row>
    <row r="508" spans="1:2">
      <c r="A508" s="3" t="s">
        <v>345</v>
      </c>
      <c r="B508" s="2">
        <f>SUM(B509,B525,B533,B544,B553,B560)</f>
        <v>2932</v>
      </c>
    </row>
    <row r="509" spans="1:2">
      <c r="A509" s="3" t="s">
        <v>346</v>
      </c>
      <c r="B509" s="2">
        <f>SUM(B510:B524)</f>
        <v>804</v>
      </c>
    </row>
    <row r="510" spans="1:2">
      <c r="A510" s="3" t="s">
        <v>6</v>
      </c>
      <c r="B510" s="2">
        <v>354</v>
      </c>
    </row>
    <row r="511" spans="1:2">
      <c r="A511" s="3" t="s">
        <v>7</v>
      </c>
      <c r="B511" s="2">
        <v>5</v>
      </c>
    </row>
    <row r="512" spans="1:2">
      <c r="A512" s="3" t="s">
        <v>8</v>
      </c>
      <c r="B512" s="2">
        <v>0</v>
      </c>
    </row>
    <row r="513" spans="1:2">
      <c r="A513" s="3" t="s">
        <v>347</v>
      </c>
      <c r="B513" s="2">
        <v>122</v>
      </c>
    </row>
    <row r="514" spans="1:2">
      <c r="A514" s="3" t="s">
        <v>348</v>
      </c>
      <c r="B514" s="2">
        <v>0</v>
      </c>
    </row>
    <row r="515" spans="1:2">
      <c r="A515" s="3" t="s">
        <v>349</v>
      </c>
      <c r="B515" s="2">
        <v>0</v>
      </c>
    </row>
    <row r="516" spans="1:2">
      <c r="A516" s="3" t="s">
        <v>350</v>
      </c>
      <c r="B516" s="2">
        <v>0</v>
      </c>
    </row>
    <row r="517" spans="1:2">
      <c r="A517" s="3" t="s">
        <v>351</v>
      </c>
      <c r="B517" s="2">
        <v>1</v>
      </c>
    </row>
    <row r="518" spans="1:2">
      <c r="A518" s="3" t="s">
        <v>352</v>
      </c>
      <c r="B518" s="2">
        <v>200</v>
      </c>
    </row>
    <row r="519" spans="1:2">
      <c r="A519" s="3" t="s">
        <v>353</v>
      </c>
      <c r="B519" s="2">
        <v>0</v>
      </c>
    </row>
    <row r="520" spans="1:2">
      <c r="A520" s="3" t="s">
        <v>354</v>
      </c>
      <c r="B520" s="2">
        <v>11</v>
      </c>
    </row>
    <row r="521" spans="1:2">
      <c r="A521" s="3" t="s">
        <v>355</v>
      </c>
      <c r="B521" s="2">
        <v>3</v>
      </c>
    </row>
    <row r="522" spans="1:2">
      <c r="A522" s="3" t="s">
        <v>356</v>
      </c>
      <c r="B522" s="2">
        <v>0</v>
      </c>
    </row>
    <row r="523" spans="1:2">
      <c r="A523" s="3" t="s">
        <v>357</v>
      </c>
      <c r="B523" s="2">
        <v>9</v>
      </c>
    </row>
    <row r="524" spans="1:2">
      <c r="A524" s="3" t="s">
        <v>358</v>
      </c>
      <c r="B524" s="2">
        <v>99</v>
      </c>
    </row>
    <row r="525" spans="1:2">
      <c r="A525" s="3" t="s">
        <v>359</v>
      </c>
      <c r="B525" s="2">
        <f>SUM(B526:B532)</f>
        <v>234</v>
      </c>
    </row>
    <row r="526" spans="1:2">
      <c r="A526" s="3" t="s">
        <v>6</v>
      </c>
      <c r="B526" s="2">
        <v>0</v>
      </c>
    </row>
    <row r="527" spans="1:2">
      <c r="A527" s="3" t="s">
        <v>7</v>
      </c>
      <c r="B527" s="2">
        <v>0</v>
      </c>
    </row>
    <row r="528" spans="1:2">
      <c r="A528" s="3" t="s">
        <v>8</v>
      </c>
      <c r="B528" s="2">
        <v>0</v>
      </c>
    </row>
    <row r="529" spans="1:2">
      <c r="A529" s="3" t="s">
        <v>360</v>
      </c>
      <c r="B529" s="2">
        <v>234</v>
      </c>
    </row>
    <row r="530" spans="1:2">
      <c r="A530" s="3" t="s">
        <v>361</v>
      </c>
      <c r="B530" s="2">
        <v>0</v>
      </c>
    </row>
    <row r="531" spans="1:2">
      <c r="A531" s="3" t="s">
        <v>362</v>
      </c>
      <c r="B531" s="2">
        <v>0</v>
      </c>
    </row>
    <row r="532" spans="1:2">
      <c r="A532" s="3" t="s">
        <v>363</v>
      </c>
      <c r="B532" s="2">
        <v>0</v>
      </c>
    </row>
    <row r="533" spans="1:2">
      <c r="A533" s="3" t="s">
        <v>364</v>
      </c>
      <c r="B533" s="2">
        <f>SUM(B534:B543)</f>
        <v>616</v>
      </c>
    </row>
    <row r="534" spans="1:2">
      <c r="A534" s="3" t="s">
        <v>6</v>
      </c>
      <c r="B534" s="2">
        <v>114</v>
      </c>
    </row>
    <row r="535" spans="1:2">
      <c r="A535" s="3" t="s">
        <v>7</v>
      </c>
      <c r="B535" s="2">
        <v>0</v>
      </c>
    </row>
    <row r="536" spans="1:2">
      <c r="A536" s="3" t="s">
        <v>8</v>
      </c>
      <c r="B536" s="2">
        <v>0</v>
      </c>
    </row>
    <row r="537" spans="1:2">
      <c r="A537" s="3" t="s">
        <v>365</v>
      </c>
      <c r="B537" s="2">
        <v>0</v>
      </c>
    </row>
    <row r="538" spans="1:2">
      <c r="A538" s="3" t="s">
        <v>366</v>
      </c>
      <c r="B538" s="2">
        <v>0</v>
      </c>
    </row>
    <row r="539" spans="1:2">
      <c r="A539" s="3" t="s">
        <v>367</v>
      </c>
      <c r="B539" s="2">
        <v>0</v>
      </c>
    </row>
    <row r="540" spans="1:2">
      <c r="A540" s="3" t="s">
        <v>368</v>
      </c>
      <c r="B540" s="2">
        <v>480</v>
      </c>
    </row>
    <row r="541" spans="1:2">
      <c r="A541" s="3" t="s">
        <v>369</v>
      </c>
      <c r="B541" s="2">
        <v>20</v>
      </c>
    </row>
    <row r="542" spans="1:2">
      <c r="A542" s="3" t="s">
        <v>370</v>
      </c>
      <c r="B542" s="2">
        <v>0</v>
      </c>
    </row>
    <row r="543" spans="1:2">
      <c r="A543" s="3" t="s">
        <v>371</v>
      </c>
      <c r="B543" s="2">
        <v>2</v>
      </c>
    </row>
    <row r="544" spans="1:2">
      <c r="A544" s="3" t="s">
        <v>372</v>
      </c>
      <c r="B544" s="2">
        <f>SUM(B545:B552)</f>
        <v>5</v>
      </c>
    </row>
    <row r="545" spans="1:2">
      <c r="A545" s="3" t="s">
        <v>6</v>
      </c>
      <c r="B545" s="2">
        <v>0</v>
      </c>
    </row>
    <row r="546" spans="1:2">
      <c r="A546" s="3" t="s">
        <v>7</v>
      </c>
      <c r="B546" s="2">
        <v>0</v>
      </c>
    </row>
    <row r="547" spans="1:2">
      <c r="A547" s="3" t="s">
        <v>8</v>
      </c>
      <c r="B547" s="2">
        <v>0</v>
      </c>
    </row>
    <row r="548" spans="1:2">
      <c r="A548" s="3" t="s">
        <v>373</v>
      </c>
      <c r="B548" s="2">
        <v>0</v>
      </c>
    </row>
    <row r="549" spans="1:2">
      <c r="A549" s="3" t="s">
        <v>374</v>
      </c>
      <c r="B549" s="2">
        <v>0</v>
      </c>
    </row>
    <row r="550" spans="1:2">
      <c r="A550" s="3" t="s">
        <v>375</v>
      </c>
      <c r="B550" s="2">
        <v>0</v>
      </c>
    </row>
    <row r="551" spans="1:2">
      <c r="A551" s="3" t="s">
        <v>376</v>
      </c>
      <c r="B551" s="2">
        <v>0</v>
      </c>
    </row>
    <row r="552" spans="1:2">
      <c r="A552" s="3" t="s">
        <v>377</v>
      </c>
      <c r="B552" s="2">
        <v>5</v>
      </c>
    </row>
    <row r="553" spans="1:2">
      <c r="A553" s="3" t="s">
        <v>378</v>
      </c>
      <c r="B553" s="2">
        <f>SUM(B554:B559)</f>
        <v>714</v>
      </c>
    </row>
    <row r="554" spans="1:2">
      <c r="A554" s="3" t="s">
        <v>6</v>
      </c>
      <c r="B554" s="2">
        <v>162</v>
      </c>
    </row>
    <row r="555" spans="1:2">
      <c r="A555" s="3" t="s">
        <v>7</v>
      </c>
      <c r="B555" s="2">
        <v>0</v>
      </c>
    </row>
    <row r="556" spans="1:2">
      <c r="A556" s="3" t="s">
        <v>8</v>
      </c>
      <c r="B556" s="2">
        <v>0</v>
      </c>
    </row>
    <row r="557" spans="1:2">
      <c r="A557" s="3" t="s">
        <v>379</v>
      </c>
      <c r="B557" s="2">
        <v>0</v>
      </c>
    </row>
    <row r="558" spans="1:2">
      <c r="A558" s="3" t="s">
        <v>380</v>
      </c>
      <c r="B558" s="2">
        <v>387</v>
      </c>
    </row>
    <row r="559" spans="1:2">
      <c r="A559" s="3" t="s">
        <v>381</v>
      </c>
      <c r="B559" s="2">
        <v>165</v>
      </c>
    </row>
    <row r="560" spans="1:2">
      <c r="A560" s="3" t="s">
        <v>382</v>
      </c>
      <c r="B560" s="2">
        <f>SUM(B561:B563)</f>
        <v>559</v>
      </c>
    </row>
    <row r="561" spans="1:2">
      <c r="A561" s="3" t="s">
        <v>383</v>
      </c>
      <c r="B561" s="2">
        <v>28</v>
      </c>
    </row>
    <row r="562" spans="1:2">
      <c r="A562" s="3" t="s">
        <v>384</v>
      </c>
      <c r="B562" s="2">
        <v>0</v>
      </c>
    </row>
    <row r="563" spans="1:2">
      <c r="A563" s="3" t="s">
        <v>385</v>
      </c>
      <c r="B563" s="2">
        <v>531</v>
      </c>
    </row>
    <row r="564" spans="1:2">
      <c r="A564" s="3" t="s">
        <v>386</v>
      </c>
      <c r="B564" s="2">
        <f>SUM(B565,B579,B587,B589,B598,B602,B612,B620,B627,B634,B643,B648,B651,B654,B657,B660,B663,B667,B672,B680)</f>
        <v>48952</v>
      </c>
    </row>
    <row r="565" spans="1:2">
      <c r="A565" s="3" t="s">
        <v>387</v>
      </c>
      <c r="B565" s="2">
        <f>SUM(B566:B578)</f>
        <v>1379</v>
      </c>
    </row>
    <row r="566" spans="1:2">
      <c r="A566" s="3" t="s">
        <v>6</v>
      </c>
      <c r="B566" s="2">
        <v>318</v>
      </c>
    </row>
    <row r="567" spans="1:2">
      <c r="A567" s="3" t="s">
        <v>7</v>
      </c>
      <c r="B567" s="2">
        <v>51</v>
      </c>
    </row>
    <row r="568" spans="1:2">
      <c r="A568" s="3" t="s">
        <v>8</v>
      </c>
      <c r="B568" s="2">
        <v>0</v>
      </c>
    </row>
    <row r="569" spans="1:2">
      <c r="A569" s="3" t="s">
        <v>388</v>
      </c>
      <c r="B569" s="2">
        <v>0</v>
      </c>
    </row>
    <row r="570" spans="1:2">
      <c r="A570" s="3" t="s">
        <v>389</v>
      </c>
      <c r="B570" s="2">
        <v>15</v>
      </c>
    </row>
    <row r="571" spans="1:2">
      <c r="A571" s="3" t="s">
        <v>390</v>
      </c>
      <c r="B571" s="2">
        <v>22</v>
      </c>
    </row>
    <row r="572" spans="1:2">
      <c r="A572" s="3" t="s">
        <v>391</v>
      </c>
      <c r="B572" s="2">
        <v>0</v>
      </c>
    </row>
    <row r="573" spans="1:2">
      <c r="A573" s="3" t="s">
        <v>47</v>
      </c>
      <c r="B573" s="2">
        <v>0</v>
      </c>
    </row>
    <row r="574" spans="1:2">
      <c r="A574" s="3" t="s">
        <v>392</v>
      </c>
      <c r="B574" s="2">
        <v>781</v>
      </c>
    </row>
    <row r="575" spans="1:2">
      <c r="A575" s="3" t="s">
        <v>393</v>
      </c>
      <c r="B575" s="2">
        <v>0</v>
      </c>
    </row>
    <row r="576" spans="1:2">
      <c r="A576" s="3" t="s">
        <v>394</v>
      </c>
      <c r="B576" s="2">
        <v>0</v>
      </c>
    </row>
    <row r="577" spans="1:2">
      <c r="A577" s="3" t="s">
        <v>395</v>
      </c>
      <c r="B577" s="2">
        <v>0</v>
      </c>
    </row>
    <row r="578" spans="1:2">
      <c r="A578" s="3" t="s">
        <v>396</v>
      </c>
      <c r="B578" s="2">
        <v>192</v>
      </c>
    </row>
    <row r="579" spans="1:2">
      <c r="A579" s="3" t="s">
        <v>397</v>
      </c>
      <c r="B579" s="2">
        <f>SUM(B580:B586)</f>
        <v>709</v>
      </c>
    </row>
    <row r="580" spans="1:2">
      <c r="A580" s="3" t="s">
        <v>6</v>
      </c>
      <c r="B580" s="2">
        <v>121</v>
      </c>
    </row>
    <row r="581" spans="1:2">
      <c r="A581" s="3" t="s">
        <v>7</v>
      </c>
      <c r="B581" s="2">
        <v>8</v>
      </c>
    </row>
    <row r="582" spans="1:2">
      <c r="A582" s="3" t="s">
        <v>8</v>
      </c>
      <c r="B582" s="2">
        <v>0</v>
      </c>
    </row>
    <row r="583" spans="1:2">
      <c r="A583" s="3" t="s">
        <v>398</v>
      </c>
      <c r="B583" s="2">
        <v>0</v>
      </c>
    </row>
    <row r="584" spans="1:2">
      <c r="A584" s="3" t="s">
        <v>399</v>
      </c>
      <c r="B584" s="2">
        <v>0</v>
      </c>
    </row>
    <row r="585" spans="1:2">
      <c r="A585" s="3" t="s">
        <v>400</v>
      </c>
      <c r="B585" s="2">
        <v>62</v>
      </c>
    </row>
    <row r="586" spans="1:2">
      <c r="A586" s="3" t="s">
        <v>401</v>
      </c>
      <c r="B586" s="2">
        <v>518</v>
      </c>
    </row>
    <row r="587" spans="1:2">
      <c r="A587" s="3" t="s">
        <v>402</v>
      </c>
      <c r="B587" s="2">
        <f>B588</f>
        <v>0</v>
      </c>
    </row>
    <row r="588" spans="1:2">
      <c r="A588" s="3" t="s">
        <v>403</v>
      </c>
      <c r="B588" s="2">
        <v>0</v>
      </c>
    </row>
    <row r="589" spans="1:2">
      <c r="A589" s="3" t="s">
        <v>404</v>
      </c>
      <c r="B589" s="2">
        <f>SUM(B590:B597)</f>
        <v>10209</v>
      </c>
    </row>
    <row r="590" spans="1:2">
      <c r="A590" s="3" t="s">
        <v>405</v>
      </c>
      <c r="B590" s="2">
        <v>0</v>
      </c>
    </row>
    <row r="591" spans="1:2">
      <c r="A591" s="3" t="s">
        <v>406</v>
      </c>
      <c r="B591" s="2">
        <v>0</v>
      </c>
    </row>
    <row r="592" spans="1:2">
      <c r="A592" s="3" t="s">
        <v>407</v>
      </c>
      <c r="B592" s="2">
        <v>0</v>
      </c>
    </row>
    <row r="593" spans="1:2">
      <c r="A593" s="3" t="s">
        <v>408</v>
      </c>
      <c r="B593" s="2">
        <v>0</v>
      </c>
    </row>
    <row r="594" spans="1:2">
      <c r="A594" s="3" t="s">
        <v>409</v>
      </c>
      <c r="B594" s="2">
        <v>10209</v>
      </c>
    </row>
    <row r="595" spans="1:2">
      <c r="A595" s="3" t="s">
        <v>410</v>
      </c>
      <c r="B595" s="2">
        <v>0</v>
      </c>
    </row>
    <row r="596" spans="1:2">
      <c r="A596" s="3" t="s">
        <v>411</v>
      </c>
      <c r="B596" s="2">
        <v>0</v>
      </c>
    </row>
    <row r="597" spans="1:2">
      <c r="A597" s="3" t="s">
        <v>412</v>
      </c>
      <c r="B597" s="2">
        <v>0</v>
      </c>
    </row>
    <row r="598" spans="1:2">
      <c r="A598" s="3" t="s">
        <v>413</v>
      </c>
      <c r="B598" s="2">
        <f>SUM(B599:B601)</f>
        <v>0</v>
      </c>
    </row>
    <row r="599" spans="1:2">
      <c r="A599" s="3" t="s">
        <v>414</v>
      </c>
      <c r="B599" s="2">
        <v>0</v>
      </c>
    </row>
    <row r="600" spans="1:2">
      <c r="A600" s="3" t="s">
        <v>415</v>
      </c>
      <c r="B600" s="2">
        <v>0</v>
      </c>
    </row>
    <row r="601" spans="1:2">
      <c r="A601" s="3" t="s">
        <v>416</v>
      </c>
      <c r="B601" s="2">
        <v>0</v>
      </c>
    </row>
    <row r="602" spans="1:2">
      <c r="A602" s="3" t="s">
        <v>417</v>
      </c>
      <c r="B602" s="2">
        <f>SUM(B603:B611)</f>
        <v>3282</v>
      </c>
    </row>
    <row r="603" spans="1:2">
      <c r="A603" s="3" t="s">
        <v>418</v>
      </c>
      <c r="B603" s="2">
        <v>77</v>
      </c>
    </row>
    <row r="604" spans="1:2">
      <c r="A604" s="3" t="s">
        <v>419</v>
      </c>
      <c r="B604" s="2">
        <v>307</v>
      </c>
    </row>
    <row r="605" spans="1:2">
      <c r="A605" s="3" t="s">
        <v>420</v>
      </c>
      <c r="B605" s="2">
        <v>498</v>
      </c>
    </row>
    <row r="606" spans="1:2">
      <c r="A606" s="3" t="s">
        <v>421</v>
      </c>
      <c r="B606" s="2">
        <v>1310</v>
      </c>
    </row>
    <row r="607" spans="1:2">
      <c r="A607" s="3" t="s">
        <v>422</v>
      </c>
      <c r="B607" s="2">
        <v>23</v>
      </c>
    </row>
    <row r="608" spans="1:2">
      <c r="A608" s="3" t="s">
        <v>423</v>
      </c>
      <c r="B608" s="2">
        <v>69</v>
      </c>
    </row>
    <row r="609" spans="1:2">
      <c r="A609" s="3" t="s">
        <v>424</v>
      </c>
      <c r="B609" s="2">
        <v>0</v>
      </c>
    </row>
    <row r="610" spans="1:2">
      <c r="A610" s="3" t="s">
        <v>425</v>
      </c>
      <c r="B610" s="2">
        <v>0</v>
      </c>
    </row>
    <row r="611" spans="1:2">
      <c r="A611" s="3" t="s">
        <v>426</v>
      </c>
      <c r="B611" s="2">
        <v>998</v>
      </c>
    </row>
    <row r="612" spans="1:2">
      <c r="A612" s="3" t="s">
        <v>427</v>
      </c>
      <c r="B612" s="2">
        <f>SUM(B613:B619)</f>
        <v>6416</v>
      </c>
    </row>
    <row r="613" spans="1:2">
      <c r="A613" s="3" t="s">
        <v>428</v>
      </c>
      <c r="B613" s="2">
        <v>1188</v>
      </c>
    </row>
    <row r="614" spans="1:2">
      <c r="A614" s="3" t="s">
        <v>429</v>
      </c>
      <c r="B614" s="2">
        <v>950</v>
      </c>
    </row>
    <row r="615" spans="1:2">
      <c r="A615" s="3" t="s">
        <v>430</v>
      </c>
      <c r="B615" s="2">
        <v>3196</v>
      </c>
    </row>
    <row r="616" spans="1:2">
      <c r="A616" s="3" t="s">
        <v>431</v>
      </c>
      <c r="B616" s="2">
        <v>0</v>
      </c>
    </row>
    <row r="617" spans="1:2">
      <c r="A617" s="3" t="s">
        <v>432</v>
      </c>
      <c r="B617" s="2">
        <v>0</v>
      </c>
    </row>
    <row r="618" spans="1:2">
      <c r="A618" s="3" t="s">
        <v>433</v>
      </c>
      <c r="B618" s="2">
        <v>1000</v>
      </c>
    </row>
    <row r="619" spans="1:2">
      <c r="A619" s="3" t="s">
        <v>434</v>
      </c>
      <c r="B619" s="2">
        <v>82</v>
      </c>
    </row>
    <row r="620" spans="1:2">
      <c r="A620" s="3" t="s">
        <v>435</v>
      </c>
      <c r="B620" s="2">
        <f>SUM(B621:B626)</f>
        <v>412</v>
      </c>
    </row>
    <row r="621" spans="1:2">
      <c r="A621" s="3" t="s">
        <v>436</v>
      </c>
      <c r="B621" s="2">
        <v>151</v>
      </c>
    </row>
    <row r="622" spans="1:2">
      <c r="A622" s="3" t="s">
        <v>437</v>
      </c>
      <c r="B622" s="2">
        <v>64</v>
      </c>
    </row>
    <row r="623" spans="1:2">
      <c r="A623" s="3" t="s">
        <v>438</v>
      </c>
      <c r="B623" s="2">
        <v>24</v>
      </c>
    </row>
    <row r="624" spans="1:2">
      <c r="A624" s="3" t="s">
        <v>439</v>
      </c>
      <c r="B624" s="2">
        <v>0</v>
      </c>
    </row>
    <row r="625" spans="1:2">
      <c r="A625" s="3" t="s">
        <v>440</v>
      </c>
      <c r="B625" s="2">
        <v>0</v>
      </c>
    </row>
    <row r="626" spans="1:2">
      <c r="A626" s="3" t="s">
        <v>441</v>
      </c>
      <c r="B626" s="2">
        <v>173</v>
      </c>
    </row>
    <row r="627" spans="1:2">
      <c r="A627" s="3" t="s">
        <v>442</v>
      </c>
      <c r="B627" s="2">
        <f>SUM(B628:B633)</f>
        <v>1756</v>
      </c>
    </row>
    <row r="628" spans="1:2">
      <c r="A628" s="3" t="s">
        <v>443</v>
      </c>
      <c r="B628" s="2">
        <v>150</v>
      </c>
    </row>
    <row r="629" spans="1:2">
      <c r="A629" s="3" t="s">
        <v>444</v>
      </c>
      <c r="B629" s="2">
        <v>1040</v>
      </c>
    </row>
    <row r="630" spans="1:2">
      <c r="A630" s="3" t="s">
        <v>445</v>
      </c>
      <c r="B630" s="2">
        <v>0</v>
      </c>
    </row>
    <row r="631" spans="1:2">
      <c r="A631" s="3" t="s">
        <v>446</v>
      </c>
      <c r="B631" s="2">
        <v>0</v>
      </c>
    </row>
    <row r="632" spans="1:2">
      <c r="A632" s="3" t="s">
        <v>447</v>
      </c>
      <c r="B632" s="2">
        <v>0</v>
      </c>
    </row>
    <row r="633" spans="1:2">
      <c r="A633" s="3" t="s">
        <v>448</v>
      </c>
      <c r="B633" s="2">
        <v>566</v>
      </c>
    </row>
    <row r="634" spans="1:2">
      <c r="A634" s="3" t="s">
        <v>449</v>
      </c>
      <c r="B634" s="2">
        <f>SUM(B635:B642)</f>
        <v>1549</v>
      </c>
    </row>
    <row r="635" spans="1:2">
      <c r="A635" s="3" t="s">
        <v>6</v>
      </c>
      <c r="B635" s="2">
        <v>65</v>
      </c>
    </row>
    <row r="636" spans="1:2">
      <c r="A636" s="3" t="s">
        <v>7</v>
      </c>
      <c r="B636" s="2">
        <v>0</v>
      </c>
    </row>
    <row r="637" spans="1:2">
      <c r="A637" s="3" t="s">
        <v>8</v>
      </c>
      <c r="B637" s="2">
        <v>0</v>
      </c>
    </row>
    <row r="638" spans="1:2">
      <c r="A638" s="3" t="s">
        <v>450</v>
      </c>
      <c r="B638" s="2">
        <v>81</v>
      </c>
    </row>
    <row r="639" spans="1:2">
      <c r="A639" s="3" t="s">
        <v>451</v>
      </c>
      <c r="B639" s="2">
        <v>110</v>
      </c>
    </row>
    <row r="640" spans="1:2">
      <c r="A640" s="3" t="s">
        <v>452</v>
      </c>
      <c r="B640" s="2">
        <v>5</v>
      </c>
    </row>
    <row r="641" spans="1:2">
      <c r="A641" s="3" t="s">
        <v>453</v>
      </c>
      <c r="B641" s="2">
        <v>1146</v>
      </c>
    </row>
    <row r="642" spans="1:2">
      <c r="A642" s="3" t="s">
        <v>454</v>
      </c>
      <c r="B642" s="2">
        <v>142</v>
      </c>
    </row>
    <row r="643" spans="1:2">
      <c r="A643" s="3" t="s">
        <v>455</v>
      </c>
      <c r="B643" s="2">
        <f>SUM(B644:B647)</f>
        <v>0</v>
      </c>
    </row>
    <row r="644" spans="1:2">
      <c r="A644" s="3" t="s">
        <v>6</v>
      </c>
      <c r="B644" s="2">
        <v>0</v>
      </c>
    </row>
    <row r="645" spans="1:2">
      <c r="A645" s="3" t="s">
        <v>7</v>
      </c>
      <c r="B645" s="2">
        <v>0</v>
      </c>
    </row>
    <row r="646" spans="1:2">
      <c r="A646" s="3" t="s">
        <v>8</v>
      </c>
      <c r="B646" s="2">
        <v>0</v>
      </c>
    </row>
    <row r="647" spans="1:2">
      <c r="A647" s="3" t="s">
        <v>456</v>
      </c>
      <c r="B647" s="2">
        <v>0</v>
      </c>
    </row>
    <row r="648" spans="1:2">
      <c r="A648" s="3" t="s">
        <v>457</v>
      </c>
      <c r="B648" s="2">
        <f>SUM(B649:B650)</f>
        <v>9694</v>
      </c>
    </row>
    <row r="649" spans="1:2">
      <c r="A649" s="3" t="s">
        <v>458</v>
      </c>
      <c r="B649" s="2">
        <v>3000</v>
      </c>
    </row>
    <row r="650" spans="1:2">
      <c r="A650" s="3" t="s">
        <v>459</v>
      </c>
      <c r="B650" s="2">
        <v>6694</v>
      </c>
    </row>
    <row r="651" spans="1:2">
      <c r="A651" s="3" t="s">
        <v>460</v>
      </c>
      <c r="B651" s="2">
        <f>SUM(B652:B653)</f>
        <v>280</v>
      </c>
    </row>
    <row r="652" spans="1:2">
      <c r="A652" s="3" t="s">
        <v>461</v>
      </c>
      <c r="B652" s="2">
        <v>200</v>
      </c>
    </row>
    <row r="653" spans="1:2">
      <c r="A653" s="3" t="s">
        <v>462</v>
      </c>
      <c r="B653" s="2">
        <v>80</v>
      </c>
    </row>
    <row r="654" spans="1:2">
      <c r="A654" s="3" t="s">
        <v>463</v>
      </c>
      <c r="B654" s="2">
        <f>SUM(B655:B656)</f>
        <v>2412</v>
      </c>
    </row>
    <row r="655" spans="1:2">
      <c r="A655" s="3" t="s">
        <v>464</v>
      </c>
      <c r="B655" s="2">
        <v>300</v>
      </c>
    </row>
    <row r="656" spans="1:2">
      <c r="A656" s="3" t="s">
        <v>465</v>
      </c>
      <c r="B656" s="2">
        <v>2112</v>
      </c>
    </row>
    <row r="657" spans="1:2">
      <c r="A657" s="3" t="s">
        <v>466</v>
      </c>
      <c r="B657" s="2">
        <f>SUM(B658:B659)</f>
        <v>0</v>
      </c>
    </row>
    <row r="658" spans="1:2">
      <c r="A658" s="3" t="s">
        <v>467</v>
      </c>
      <c r="B658" s="2">
        <v>0</v>
      </c>
    </row>
    <row r="659" spans="1:2">
      <c r="A659" s="3" t="s">
        <v>468</v>
      </c>
      <c r="B659" s="2">
        <v>0</v>
      </c>
    </row>
    <row r="660" spans="1:2">
      <c r="A660" s="3" t="s">
        <v>469</v>
      </c>
      <c r="B660" s="2">
        <f>SUM(B661:B662)</f>
        <v>5</v>
      </c>
    </row>
    <row r="661" spans="1:2">
      <c r="A661" s="3" t="s">
        <v>470</v>
      </c>
      <c r="B661" s="2">
        <v>0</v>
      </c>
    </row>
    <row r="662" spans="1:2">
      <c r="A662" s="3" t="s">
        <v>471</v>
      </c>
      <c r="B662" s="2">
        <v>5</v>
      </c>
    </row>
    <row r="663" spans="1:2">
      <c r="A663" s="3" t="s">
        <v>472</v>
      </c>
      <c r="B663" s="2">
        <f>SUM(B664:B666)</f>
        <v>10258</v>
      </c>
    </row>
    <row r="664" spans="1:2">
      <c r="A664" s="3" t="s">
        <v>473</v>
      </c>
      <c r="B664" s="2">
        <v>0</v>
      </c>
    </row>
    <row r="665" spans="1:2">
      <c r="A665" s="3" t="s">
        <v>474</v>
      </c>
      <c r="B665" s="2">
        <v>10258</v>
      </c>
    </row>
    <row r="666" spans="1:2">
      <c r="A666" s="3" t="s">
        <v>475</v>
      </c>
      <c r="B666" s="2">
        <v>0</v>
      </c>
    </row>
    <row r="667" spans="1:2">
      <c r="A667" s="3" t="s">
        <v>476</v>
      </c>
      <c r="B667" s="2">
        <f>SUM(B668:B671)</f>
        <v>0</v>
      </c>
    </row>
    <row r="668" spans="1:2">
      <c r="A668" s="3" t="s">
        <v>477</v>
      </c>
      <c r="B668" s="2">
        <v>0</v>
      </c>
    </row>
    <row r="669" spans="1:2">
      <c r="A669" s="3" t="s">
        <v>478</v>
      </c>
      <c r="B669" s="2">
        <v>0</v>
      </c>
    </row>
    <row r="670" spans="1:2">
      <c r="A670" s="3" t="s">
        <v>479</v>
      </c>
      <c r="B670" s="2">
        <v>0</v>
      </c>
    </row>
    <row r="671" spans="1:2">
      <c r="A671" s="3" t="s">
        <v>480</v>
      </c>
      <c r="B671" s="2">
        <v>0</v>
      </c>
    </row>
    <row r="672" spans="1:2">
      <c r="A672" s="3" t="s">
        <v>481</v>
      </c>
      <c r="B672" s="2">
        <f>SUM(B673:B679)</f>
        <v>160</v>
      </c>
    </row>
    <row r="673" spans="1:2">
      <c r="A673" s="3" t="s">
        <v>6</v>
      </c>
      <c r="B673" s="2">
        <v>26</v>
      </c>
    </row>
    <row r="674" spans="1:2">
      <c r="A674" s="3" t="s">
        <v>7</v>
      </c>
      <c r="B674" s="2">
        <v>24</v>
      </c>
    </row>
    <row r="675" spans="1:2">
      <c r="A675" s="3" t="s">
        <v>8</v>
      </c>
      <c r="B675" s="2">
        <v>0</v>
      </c>
    </row>
    <row r="676" spans="1:2">
      <c r="A676" s="3" t="s">
        <v>482</v>
      </c>
      <c r="B676" s="2">
        <v>0</v>
      </c>
    </row>
    <row r="677" spans="1:2">
      <c r="A677" s="3" t="s">
        <v>483</v>
      </c>
      <c r="B677" s="2">
        <v>0</v>
      </c>
    </row>
    <row r="678" spans="1:2">
      <c r="A678" s="3" t="s">
        <v>15</v>
      </c>
      <c r="B678" s="2">
        <v>0</v>
      </c>
    </row>
    <row r="679" spans="1:2">
      <c r="A679" s="3" t="s">
        <v>484</v>
      </c>
      <c r="B679" s="2">
        <v>110</v>
      </c>
    </row>
    <row r="680" spans="1:2">
      <c r="A680" s="3" t="s">
        <v>485</v>
      </c>
      <c r="B680" s="2">
        <f>B681</f>
        <v>431</v>
      </c>
    </row>
    <row r="681" spans="1:2">
      <c r="A681" s="3" t="s">
        <v>486</v>
      </c>
      <c r="B681" s="2">
        <v>431</v>
      </c>
    </row>
    <row r="682" spans="1:2">
      <c r="A682" s="3" t="s">
        <v>487</v>
      </c>
      <c r="B682" s="2">
        <f>SUM(B683,B688,B701,B705,B717,B720,B724,B729,B733,B737,B740,B749,B751)</f>
        <v>26690</v>
      </c>
    </row>
    <row r="683" spans="1:2">
      <c r="A683" s="3" t="s">
        <v>488</v>
      </c>
      <c r="B683" s="2">
        <f>SUM(B684:B687)</f>
        <v>800</v>
      </c>
    </row>
    <row r="684" spans="1:2">
      <c r="A684" s="3" t="s">
        <v>6</v>
      </c>
      <c r="B684" s="2">
        <v>319</v>
      </c>
    </row>
    <row r="685" spans="1:2">
      <c r="A685" s="3" t="s">
        <v>7</v>
      </c>
      <c r="B685" s="2">
        <v>0</v>
      </c>
    </row>
    <row r="686" spans="1:2">
      <c r="A686" s="3" t="s">
        <v>8</v>
      </c>
      <c r="B686" s="2">
        <v>0</v>
      </c>
    </row>
    <row r="687" spans="1:2">
      <c r="A687" s="3" t="s">
        <v>489</v>
      </c>
      <c r="B687" s="2">
        <v>481</v>
      </c>
    </row>
    <row r="688" spans="1:2">
      <c r="A688" s="3" t="s">
        <v>490</v>
      </c>
      <c r="B688" s="2">
        <f>SUM(B689:B700)</f>
        <v>5827</v>
      </c>
    </row>
    <row r="689" spans="1:2">
      <c r="A689" s="3" t="s">
        <v>491</v>
      </c>
      <c r="B689" s="2">
        <v>5312</v>
      </c>
    </row>
    <row r="690" spans="1:2">
      <c r="A690" s="3" t="s">
        <v>492</v>
      </c>
      <c r="B690" s="2">
        <v>120</v>
      </c>
    </row>
    <row r="691" spans="1:2">
      <c r="A691" s="3" t="s">
        <v>493</v>
      </c>
      <c r="B691" s="2">
        <v>0</v>
      </c>
    </row>
    <row r="692" spans="1:2">
      <c r="A692" s="3" t="s">
        <v>494</v>
      </c>
      <c r="B692" s="2">
        <v>0</v>
      </c>
    </row>
    <row r="693" spans="1:2">
      <c r="A693" s="3" t="s">
        <v>495</v>
      </c>
      <c r="B693" s="2">
        <v>0</v>
      </c>
    </row>
    <row r="694" spans="1:2">
      <c r="A694" s="3" t="s">
        <v>496</v>
      </c>
      <c r="B694" s="2">
        <v>0</v>
      </c>
    </row>
    <row r="695" spans="1:2">
      <c r="A695" s="3" t="s">
        <v>497</v>
      </c>
      <c r="B695" s="2">
        <v>0</v>
      </c>
    </row>
    <row r="696" spans="1:2">
      <c r="A696" s="3" t="s">
        <v>498</v>
      </c>
      <c r="B696" s="2">
        <v>0</v>
      </c>
    </row>
    <row r="697" spans="1:2">
      <c r="A697" s="3" t="s">
        <v>499</v>
      </c>
      <c r="B697" s="2">
        <v>0</v>
      </c>
    </row>
    <row r="698" spans="1:2">
      <c r="A698" s="3" t="s">
        <v>500</v>
      </c>
      <c r="B698" s="2">
        <v>0</v>
      </c>
    </row>
    <row r="699" spans="1:2">
      <c r="A699" s="3" t="s">
        <v>501</v>
      </c>
      <c r="B699" s="2">
        <v>0</v>
      </c>
    </row>
    <row r="700" spans="1:2">
      <c r="A700" s="3" t="s">
        <v>502</v>
      </c>
      <c r="B700" s="2">
        <v>395</v>
      </c>
    </row>
    <row r="701" spans="1:2">
      <c r="A701" s="3" t="s">
        <v>503</v>
      </c>
      <c r="B701" s="2">
        <f>SUM(B702:B704)</f>
        <v>2390</v>
      </c>
    </row>
    <row r="702" spans="1:2">
      <c r="A702" s="3" t="s">
        <v>504</v>
      </c>
      <c r="B702" s="2">
        <v>63</v>
      </c>
    </row>
    <row r="703" spans="1:2">
      <c r="A703" s="3" t="s">
        <v>505</v>
      </c>
      <c r="B703" s="2">
        <v>1510</v>
      </c>
    </row>
    <row r="704" spans="1:2">
      <c r="A704" s="3" t="s">
        <v>506</v>
      </c>
      <c r="B704" s="2">
        <v>817</v>
      </c>
    </row>
    <row r="705" spans="1:2">
      <c r="A705" s="3" t="s">
        <v>507</v>
      </c>
      <c r="B705" s="2">
        <f>SUM(B706:B716)</f>
        <v>6391</v>
      </c>
    </row>
    <row r="706" spans="1:2">
      <c r="A706" s="3" t="s">
        <v>508</v>
      </c>
      <c r="B706" s="2">
        <v>1448</v>
      </c>
    </row>
    <row r="707" spans="1:2">
      <c r="A707" s="3" t="s">
        <v>509</v>
      </c>
      <c r="B707" s="2">
        <v>103</v>
      </c>
    </row>
    <row r="708" spans="1:2">
      <c r="A708" s="3" t="s">
        <v>510</v>
      </c>
      <c r="B708" s="2">
        <v>1793</v>
      </c>
    </row>
    <row r="709" spans="1:2">
      <c r="A709" s="3" t="s">
        <v>511</v>
      </c>
      <c r="B709" s="2">
        <v>0</v>
      </c>
    </row>
    <row r="710" spans="1:2">
      <c r="A710" s="3" t="s">
        <v>512</v>
      </c>
      <c r="B710" s="2">
        <v>0</v>
      </c>
    </row>
    <row r="711" spans="1:2">
      <c r="A711" s="3" t="s">
        <v>513</v>
      </c>
      <c r="B711" s="2">
        <v>0</v>
      </c>
    </row>
    <row r="712" spans="1:2">
      <c r="A712" s="3" t="s">
        <v>514</v>
      </c>
      <c r="B712" s="2">
        <v>0</v>
      </c>
    </row>
    <row r="713" spans="1:2">
      <c r="A713" s="3" t="s">
        <v>515</v>
      </c>
      <c r="B713" s="2">
        <v>2795</v>
      </c>
    </row>
    <row r="714" spans="1:2">
      <c r="A714" s="3" t="s">
        <v>516</v>
      </c>
      <c r="B714" s="2">
        <v>242</v>
      </c>
    </row>
    <row r="715" spans="1:2">
      <c r="A715" s="3" t="s">
        <v>517</v>
      </c>
      <c r="B715" s="2">
        <v>0</v>
      </c>
    </row>
    <row r="716" spans="1:2">
      <c r="A716" s="3" t="s">
        <v>518</v>
      </c>
      <c r="B716" s="2">
        <v>10</v>
      </c>
    </row>
    <row r="717" spans="1:2">
      <c r="A717" s="3" t="s">
        <v>519</v>
      </c>
      <c r="B717" s="2">
        <f>SUM(B718:B719)</f>
        <v>114</v>
      </c>
    </row>
    <row r="718" spans="1:2">
      <c r="A718" s="3" t="s">
        <v>520</v>
      </c>
      <c r="B718" s="2">
        <v>114</v>
      </c>
    </row>
    <row r="719" spans="1:2">
      <c r="A719" s="3" t="s">
        <v>521</v>
      </c>
      <c r="B719" s="2">
        <v>0</v>
      </c>
    </row>
    <row r="720" spans="1:2">
      <c r="A720" s="3" t="s">
        <v>522</v>
      </c>
      <c r="B720" s="2">
        <f>SUM(B721:B723)</f>
        <v>875</v>
      </c>
    </row>
    <row r="721" spans="1:2">
      <c r="A721" s="3" t="s">
        <v>523</v>
      </c>
      <c r="B721" s="2">
        <v>0</v>
      </c>
    </row>
    <row r="722" spans="1:2">
      <c r="A722" s="3" t="s">
        <v>524</v>
      </c>
      <c r="B722" s="2">
        <v>0</v>
      </c>
    </row>
    <row r="723" spans="1:2">
      <c r="A723" s="3" t="s">
        <v>525</v>
      </c>
      <c r="B723" s="2">
        <v>875</v>
      </c>
    </row>
    <row r="724" spans="1:2">
      <c r="A724" s="3" t="s">
        <v>526</v>
      </c>
      <c r="B724" s="2">
        <f>SUM(B725:B728)</f>
        <v>4349</v>
      </c>
    </row>
    <row r="725" spans="1:2">
      <c r="A725" s="3" t="s">
        <v>527</v>
      </c>
      <c r="B725" s="2">
        <v>1012</v>
      </c>
    </row>
    <row r="726" spans="1:2">
      <c r="A726" s="3" t="s">
        <v>528</v>
      </c>
      <c r="B726" s="2">
        <v>2669</v>
      </c>
    </row>
    <row r="727" spans="1:2">
      <c r="A727" s="3" t="s">
        <v>529</v>
      </c>
      <c r="B727" s="2">
        <v>668</v>
      </c>
    </row>
    <row r="728" spans="1:2">
      <c r="A728" s="3" t="s">
        <v>530</v>
      </c>
      <c r="B728" s="2">
        <v>0</v>
      </c>
    </row>
    <row r="729" spans="1:2">
      <c r="A729" s="3" t="s">
        <v>531</v>
      </c>
      <c r="B729" s="2">
        <f>SUM(B730:B732)</f>
        <v>2531</v>
      </c>
    </row>
    <row r="730" spans="1:2">
      <c r="A730" s="3" t="s">
        <v>532</v>
      </c>
      <c r="B730" s="2">
        <v>0</v>
      </c>
    </row>
    <row r="731" spans="1:2">
      <c r="A731" s="3" t="s">
        <v>533</v>
      </c>
      <c r="B731" s="2">
        <v>1999</v>
      </c>
    </row>
    <row r="732" spans="1:2">
      <c r="A732" s="3" t="s">
        <v>534</v>
      </c>
      <c r="B732" s="2">
        <v>532</v>
      </c>
    </row>
    <row r="733" spans="1:2">
      <c r="A733" s="3" t="s">
        <v>535</v>
      </c>
      <c r="B733" s="2">
        <f>SUM(B734:B736)</f>
        <v>2921</v>
      </c>
    </row>
    <row r="734" spans="1:2">
      <c r="A734" s="3" t="s">
        <v>536</v>
      </c>
      <c r="B734" s="2">
        <v>2921</v>
      </c>
    </row>
    <row r="735" spans="1:2">
      <c r="A735" s="3" t="s">
        <v>537</v>
      </c>
      <c r="B735" s="2">
        <v>0</v>
      </c>
    </row>
    <row r="736" spans="1:2">
      <c r="A736" s="3" t="s">
        <v>538</v>
      </c>
      <c r="B736" s="2">
        <v>0</v>
      </c>
    </row>
    <row r="737" spans="1:2">
      <c r="A737" s="3" t="s">
        <v>539</v>
      </c>
      <c r="B737" s="2">
        <f>SUM(B738:B739)</f>
        <v>270</v>
      </c>
    </row>
    <row r="738" spans="1:2">
      <c r="A738" s="3" t="s">
        <v>540</v>
      </c>
      <c r="B738" s="2">
        <v>270</v>
      </c>
    </row>
    <row r="739" spans="1:2">
      <c r="A739" s="3" t="s">
        <v>541</v>
      </c>
      <c r="B739" s="2">
        <v>0</v>
      </c>
    </row>
    <row r="740" spans="1:2">
      <c r="A740" s="3" t="s">
        <v>542</v>
      </c>
      <c r="B740" s="2">
        <f>SUM(B741:B748)</f>
        <v>11</v>
      </c>
    </row>
    <row r="741" spans="1:2">
      <c r="A741" s="3" t="s">
        <v>6</v>
      </c>
      <c r="B741" s="2">
        <v>0</v>
      </c>
    </row>
    <row r="742" spans="1:2">
      <c r="A742" s="3" t="s">
        <v>7</v>
      </c>
      <c r="B742" s="2">
        <v>0</v>
      </c>
    </row>
    <row r="743" spans="1:2">
      <c r="A743" s="3" t="s">
        <v>8</v>
      </c>
      <c r="B743" s="2">
        <v>0</v>
      </c>
    </row>
    <row r="744" spans="1:2">
      <c r="A744" s="3" t="s">
        <v>47</v>
      </c>
      <c r="B744" s="2">
        <v>0</v>
      </c>
    </row>
    <row r="745" spans="1:2">
      <c r="A745" s="3" t="s">
        <v>543</v>
      </c>
      <c r="B745" s="2">
        <v>11</v>
      </c>
    </row>
    <row r="746" spans="1:2">
      <c r="A746" s="3" t="s">
        <v>544</v>
      </c>
      <c r="B746" s="2">
        <v>0</v>
      </c>
    </row>
    <row r="747" spans="1:2">
      <c r="A747" s="3" t="s">
        <v>15</v>
      </c>
      <c r="B747" s="2">
        <v>0</v>
      </c>
    </row>
    <row r="748" spans="1:2">
      <c r="A748" s="3" t="s">
        <v>545</v>
      </c>
      <c r="B748" s="2">
        <v>0</v>
      </c>
    </row>
    <row r="749" spans="1:2">
      <c r="A749" s="3" t="s">
        <v>546</v>
      </c>
      <c r="B749" s="2">
        <f>B750</f>
        <v>45</v>
      </c>
    </row>
    <row r="750" spans="1:2">
      <c r="A750" s="3" t="s">
        <v>547</v>
      </c>
      <c r="B750" s="2">
        <v>45</v>
      </c>
    </row>
    <row r="751" spans="1:2">
      <c r="A751" s="3" t="s">
        <v>548</v>
      </c>
      <c r="B751" s="2">
        <f>B752</f>
        <v>166</v>
      </c>
    </row>
    <row r="752" spans="1:2">
      <c r="A752" s="3" t="s">
        <v>549</v>
      </c>
      <c r="B752" s="2">
        <v>166</v>
      </c>
    </row>
    <row r="753" spans="1:2">
      <c r="A753" s="3" t="s">
        <v>550</v>
      </c>
      <c r="B753" s="2">
        <f>SUM(B754,B764,B768,B776,B782,B789,B795,B798,B801,B803,B805,B811,B813,B815,B830)</f>
        <v>3277</v>
      </c>
    </row>
    <row r="754" spans="1:2">
      <c r="A754" s="3" t="s">
        <v>551</v>
      </c>
      <c r="B754" s="2">
        <f>SUM(B755:B763)</f>
        <v>464</v>
      </c>
    </row>
    <row r="755" spans="1:2">
      <c r="A755" s="3" t="s">
        <v>6</v>
      </c>
      <c r="B755" s="2">
        <v>195</v>
      </c>
    </row>
    <row r="756" spans="1:2">
      <c r="A756" s="3" t="s">
        <v>7</v>
      </c>
      <c r="B756" s="2">
        <v>22</v>
      </c>
    </row>
    <row r="757" spans="1:2">
      <c r="A757" s="3" t="s">
        <v>8</v>
      </c>
      <c r="B757" s="2">
        <v>0</v>
      </c>
    </row>
    <row r="758" spans="1:2">
      <c r="A758" s="3" t="s">
        <v>552</v>
      </c>
      <c r="B758" s="2">
        <v>0</v>
      </c>
    </row>
    <row r="759" spans="1:2">
      <c r="A759" s="3" t="s">
        <v>553</v>
      </c>
      <c r="B759" s="2">
        <v>0</v>
      </c>
    </row>
    <row r="760" spans="1:2">
      <c r="A760" s="3" t="s">
        <v>554</v>
      </c>
      <c r="B760" s="2">
        <v>0</v>
      </c>
    </row>
    <row r="761" spans="1:2">
      <c r="A761" s="3" t="s">
        <v>555</v>
      </c>
      <c r="B761" s="2">
        <v>0</v>
      </c>
    </row>
    <row r="762" spans="1:2">
      <c r="A762" s="3" t="s">
        <v>556</v>
      </c>
      <c r="B762" s="2">
        <v>0</v>
      </c>
    </row>
    <row r="763" spans="1:2">
      <c r="A763" s="3" t="s">
        <v>557</v>
      </c>
      <c r="B763" s="2">
        <v>247</v>
      </c>
    </row>
    <row r="764" spans="1:2">
      <c r="A764" s="3" t="s">
        <v>558</v>
      </c>
      <c r="B764" s="2">
        <f>SUM(B765:B767)</f>
        <v>156</v>
      </c>
    </row>
    <row r="765" spans="1:2">
      <c r="A765" s="3" t="s">
        <v>559</v>
      </c>
      <c r="B765" s="2">
        <v>0</v>
      </c>
    </row>
    <row r="766" spans="1:2">
      <c r="A766" s="3" t="s">
        <v>560</v>
      </c>
      <c r="B766" s="2">
        <v>0</v>
      </c>
    </row>
    <row r="767" spans="1:2">
      <c r="A767" s="3" t="s">
        <v>561</v>
      </c>
      <c r="B767" s="2">
        <v>156</v>
      </c>
    </row>
    <row r="768" spans="1:2">
      <c r="A768" s="3" t="s">
        <v>562</v>
      </c>
      <c r="B768" s="2">
        <f>SUM(B769:B775)</f>
        <v>827</v>
      </c>
    </row>
    <row r="769" spans="1:2">
      <c r="A769" s="3" t="s">
        <v>563</v>
      </c>
      <c r="B769" s="2">
        <v>100</v>
      </c>
    </row>
    <row r="770" spans="1:2">
      <c r="A770" s="3" t="s">
        <v>564</v>
      </c>
      <c r="B770" s="2">
        <v>562</v>
      </c>
    </row>
    <row r="771" spans="1:2">
      <c r="A771" s="3" t="s">
        <v>565</v>
      </c>
      <c r="B771" s="2">
        <v>0</v>
      </c>
    </row>
    <row r="772" spans="1:2">
      <c r="A772" s="3" t="s">
        <v>566</v>
      </c>
      <c r="B772" s="2">
        <v>155</v>
      </c>
    </row>
    <row r="773" spans="1:2">
      <c r="A773" s="3" t="s">
        <v>567</v>
      </c>
      <c r="B773" s="2">
        <v>0</v>
      </c>
    </row>
    <row r="774" spans="1:2">
      <c r="A774" s="3" t="s">
        <v>568</v>
      </c>
      <c r="B774" s="2">
        <v>0</v>
      </c>
    </row>
    <row r="775" spans="1:2">
      <c r="A775" s="3" t="s">
        <v>569</v>
      </c>
      <c r="B775" s="2">
        <v>10</v>
      </c>
    </row>
    <row r="776" spans="1:2">
      <c r="A776" s="3" t="s">
        <v>570</v>
      </c>
      <c r="B776" s="2">
        <f>SUM(B777:B781)</f>
        <v>793</v>
      </c>
    </row>
    <row r="777" spans="1:2">
      <c r="A777" s="3" t="s">
        <v>571</v>
      </c>
      <c r="B777" s="2">
        <v>0</v>
      </c>
    </row>
    <row r="778" spans="1:2">
      <c r="A778" s="3" t="s">
        <v>572</v>
      </c>
      <c r="B778" s="2">
        <v>793</v>
      </c>
    </row>
    <row r="779" spans="1:2">
      <c r="A779" s="3" t="s">
        <v>573</v>
      </c>
      <c r="B779" s="2">
        <v>0</v>
      </c>
    </row>
    <row r="780" spans="1:2">
      <c r="A780" s="3" t="s">
        <v>574</v>
      </c>
      <c r="B780" s="2">
        <v>0</v>
      </c>
    </row>
    <row r="781" spans="1:2">
      <c r="A781" s="3" t="s">
        <v>575</v>
      </c>
      <c r="B781" s="2">
        <v>0</v>
      </c>
    </row>
    <row r="782" spans="1:2">
      <c r="A782" s="3" t="s">
        <v>576</v>
      </c>
      <c r="B782" s="2">
        <f>SUM(B783:B788)</f>
        <v>50</v>
      </c>
    </row>
    <row r="783" spans="1:2">
      <c r="A783" s="3" t="s">
        <v>577</v>
      </c>
      <c r="B783" s="2">
        <v>0</v>
      </c>
    </row>
    <row r="784" spans="1:2">
      <c r="A784" s="3" t="s">
        <v>578</v>
      </c>
      <c r="B784" s="2">
        <v>50</v>
      </c>
    </row>
    <row r="785" spans="1:2">
      <c r="A785" s="3" t="s">
        <v>579</v>
      </c>
      <c r="B785" s="2">
        <v>0</v>
      </c>
    </row>
    <row r="786" spans="1:2">
      <c r="A786" s="3" t="s">
        <v>580</v>
      </c>
      <c r="B786" s="2">
        <v>0</v>
      </c>
    </row>
    <row r="787" spans="1:2">
      <c r="A787" s="3" t="s">
        <v>581</v>
      </c>
      <c r="B787" s="2">
        <v>0</v>
      </c>
    </row>
    <row r="788" spans="1:2">
      <c r="A788" s="3" t="s">
        <v>582</v>
      </c>
      <c r="B788" s="2">
        <v>0</v>
      </c>
    </row>
    <row r="789" spans="1:2">
      <c r="A789" s="3" t="s">
        <v>583</v>
      </c>
      <c r="B789" s="2">
        <f>SUM(B790:B794)</f>
        <v>874</v>
      </c>
    </row>
    <row r="790" spans="1:2">
      <c r="A790" s="3" t="s">
        <v>584</v>
      </c>
      <c r="B790" s="2">
        <v>874</v>
      </c>
    </row>
    <row r="791" spans="1:2">
      <c r="A791" s="3" t="s">
        <v>585</v>
      </c>
      <c r="B791" s="2">
        <v>0</v>
      </c>
    </row>
    <row r="792" spans="1:2">
      <c r="A792" s="3" t="s">
        <v>586</v>
      </c>
      <c r="B792" s="2">
        <v>0</v>
      </c>
    </row>
    <row r="793" spans="1:2">
      <c r="A793" s="3" t="s">
        <v>587</v>
      </c>
      <c r="B793" s="2">
        <v>0</v>
      </c>
    </row>
    <row r="794" spans="1:2">
      <c r="A794" s="3" t="s">
        <v>588</v>
      </c>
      <c r="B794" s="2">
        <v>0</v>
      </c>
    </row>
    <row r="795" spans="1:2">
      <c r="A795" s="3" t="s">
        <v>589</v>
      </c>
      <c r="B795" s="2">
        <f>SUM(B796:B797)</f>
        <v>0</v>
      </c>
    </row>
    <row r="796" spans="1:2">
      <c r="A796" s="3" t="s">
        <v>590</v>
      </c>
      <c r="B796" s="2">
        <v>0</v>
      </c>
    </row>
    <row r="797" spans="1:2">
      <c r="A797" s="3" t="s">
        <v>591</v>
      </c>
      <c r="B797" s="2">
        <v>0</v>
      </c>
    </row>
    <row r="798" spans="1:2">
      <c r="A798" s="3" t="s">
        <v>592</v>
      </c>
      <c r="B798" s="2">
        <f>SUM(B799:B800)</f>
        <v>0</v>
      </c>
    </row>
    <row r="799" spans="1:2">
      <c r="A799" s="3" t="s">
        <v>593</v>
      </c>
      <c r="B799" s="2">
        <v>0</v>
      </c>
    </row>
    <row r="800" spans="1:2">
      <c r="A800" s="3" t="s">
        <v>594</v>
      </c>
      <c r="B800" s="2">
        <v>0</v>
      </c>
    </row>
    <row r="801" spans="1:2">
      <c r="A801" s="3" t="s">
        <v>595</v>
      </c>
      <c r="B801" s="2">
        <f>B802</f>
        <v>0</v>
      </c>
    </row>
    <row r="802" spans="1:2">
      <c r="A802" s="3" t="s">
        <v>596</v>
      </c>
      <c r="B802" s="2">
        <v>0</v>
      </c>
    </row>
    <row r="803" spans="1:2">
      <c r="A803" s="3" t="s">
        <v>597</v>
      </c>
      <c r="B803" s="2">
        <f>B804</f>
        <v>0</v>
      </c>
    </row>
    <row r="804" spans="1:2">
      <c r="A804" s="3" t="s">
        <v>598</v>
      </c>
      <c r="B804" s="2">
        <v>0</v>
      </c>
    </row>
    <row r="805" spans="1:2">
      <c r="A805" s="3" t="s">
        <v>599</v>
      </c>
      <c r="B805" s="2">
        <f>SUM(B806:B810)</f>
        <v>0</v>
      </c>
    </row>
    <row r="806" spans="1:2">
      <c r="A806" s="3" t="s">
        <v>600</v>
      </c>
      <c r="B806" s="2">
        <v>0</v>
      </c>
    </row>
    <row r="807" spans="1:2">
      <c r="A807" s="3" t="s">
        <v>601</v>
      </c>
      <c r="B807" s="2">
        <v>0</v>
      </c>
    </row>
    <row r="808" spans="1:2">
      <c r="A808" s="3" t="s">
        <v>602</v>
      </c>
      <c r="B808" s="2">
        <v>0</v>
      </c>
    </row>
    <row r="809" spans="1:2">
      <c r="A809" s="3" t="s">
        <v>603</v>
      </c>
      <c r="B809" s="2">
        <v>0</v>
      </c>
    </row>
    <row r="810" spans="1:2">
      <c r="A810" s="3" t="s">
        <v>604</v>
      </c>
      <c r="B810" s="2">
        <v>0</v>
      </c>
    </row>
    <row r="811" spans="1:2">
      <c r="A811" s="3" t="s">
        <v>605</v>
      </c>
      <c r="B811" s="2">
        <f>B812</f>
        <v>0</v>
      </c>
    </row>
    <row r="812" spans="1:2">
      <c r="A812" s="3" t="s">
        <v>606</v>
      </c>
      <c r="B812" s="2">
        <v>0</v>
      </c>
    </row>
    <row r="813" spans="1:2">
      <c r="A813" s="3" t="s">
        <v>607</v>
      </c>
      <c r="B813" s="2">
        <f>B814</f>
        <v>0</v>
      </c>
    </row>
    <row r="814" spans="1:2">
      <c r="A814" s="3" t="s">
        <v>608</v>
      </c>
      <c r="B814" s="2">
        <v>0</v>
      </c>
    </row>
    <row r="815" spans="1:2">
      <c r="A815" s="3" t="s">
        <v>609</v>
      </c>
      <c r="B815" s="2">
        <f>SUM(B816:B829)</f>
        <v>0</v>
      </c>
    </row>
    <row r="816" spans="1:2">
      <c r="A816" s="3" t="s">
        <v>6</v>
      </c>
      <c r="B816" s="2">
        <v>0</v>
      </c>
    </row>
    <row r="817" spans="1:2">
      <c r="A817" s="3" t="s">
        <v>7</v>
      </c>
      <c r="B817" s="2">
        <v>0</v>
      </c>
    </row>
    <row r="818" spans="1:2">
      <c r="A818" s="3" t="s">
        <v>8</v>
      </c>
      <c r="B818" s="2">
        <v>0</v>
      </c>
    </row>
    <row r="819" spans="1:2">
      <c r="A819" s="3" t="s">
        <v>610</v>
      </c>
      <c r="B819" s="2">
        <v>0</v>
      </c>
    </row>
    <row r="820" spans="1:2">
      <c r="A820" s="3" t="s">
        <v>611</v>
      </c>
      <c r="B820" s="2">
        <v>0</v>
      </c>
    </row>
    <row r="821" spans="1:2">
      <c r="A821" s="3" t="s">
        <v>612</v>
      </c>
      <c r="B821" s="2">
        <v>0</v>
      </c>
    </row>
    <row r="822" spans="1:2">
      <c r="A822" s="3" t="s">
        <v>613</v>
      </c>
      <c r="B822" s="2">
        <v>0</v>
      </c>
    </row>
    <row r="823" spans="1:2">
      <c r="A823" s="3" t="s">
        <v>614</v>
      </c>
      <c r="B823" s="2">
        <v>0</v>
      </c>
    </row>
    <row r="824" spans="1:2">
      <c r="A824" s="3" t="s">
        <v>615</v>
      </c>
      <c r="B824" s="2">
        <v>0</v>
      </c>
    </row>
    <row r="825" spans="1:2">
      <c r="A825" s="3" t="s">
        <v>616</v>
      </c>
      <c r="B825" s="2">
        <v>0</v>
      </c>
    </row>
    <row r="826" spans="1:2">
      <c r="A826" s="3" t="s">
        <v>47</v>
      </c>
      <c r="B826" s="2">
        <v>0</v>
      </c>
    </row>
    <row r="827" spans="1:2">
      <c r="A827" s="3" t="s">
        <v>617</v>
      </c>
      <c r="B827" s="2">
        <v>0</v>
      </c>
    </row>
    <row r="828" spans="1:2">
      <c r="A828" s="3" t="s">
        <v>15</v>
      </c>
      <c r="B828" s="2">
        <v>0</v>
      </c>
    </row>
    <row r="829" spans="1:2">
      <c r="A829" s="3" t="s">
        <v>618</v>
      </c>
      <c r="B829" s="2">
        <v>0</v>
      </c>
    </row>
    <row r="830" spans="1:2">
      <c r="A830" s="3" t="s">
        <v>619</v>
      </c>
      <c r="B830" s="2">
        <f>B831</f>
        <v>113</v>
      </c>
    </row>
    <row r="831" spans="1:2">
      <c r="A831" s="3" t="s">
        <v>620</v>
      </c>
      <c r="B831" s="2">
        <v>113</v>
      </c>
    </row>
    <row r="832" spans="1:2">
      <c r="A832" s="3" t="s">
        <v>621</v>
      </c>
      <c r="B832" s="2">
        <f>SUM(B833,B844,B846,B849,B851,B853)</f>
        <v>3687</v>
      </c>
    </row>
    <row r="833" spans="1:2">
      <c r="A833" s="3" t="s">
        <v>622</v>
      </c>
      <c r="B833" s="2">
        <f>SUM(B834:B843)</f>
        <v>1273</v>
      </c>
    </row>
    <row r="834" spans="1:2">
      <c r="A834" s="3" t="s">
        <v>6</v>
      </c>
      <c r="B834" s="2">
        <v>361</v>
      </c>
    </row>
    <row r="835" spans="1:2">
      <c r="A835" s="3" t="s">
        <v>7</v>
      </c>
      <c r="B835" s="2">
        <v>5</v>
      </c>
    </row>
    <row r="836" spans="1:2">
      <c r="A836" s="3" t="s">
        <v>8</v>
      </c>
      <c r="B836" s="2">
        <v>0</v>
      </c>
    </row>
    <row r="837" spans="1:2">
      <c r="A837" s="3" t="s">
        <v>623</v>
      </c>
      <c r="B837" s="2">
        <v>268</v>
      </c>
    </row>
    <row r="838" spans="1:2">
      <c r="A838" s="3" t="s">
        <v>624</v>
      </c>
      <c r="B838" s="2">
        <v>0</v>
      </c>
    </row>
    <row r="839" spans="1:2">
      <c r="A839" s="3" t="s">
        <v>625</v>
      </c>
      <c r="B839" s="2">
        <v>139</v>
      </c>
    </row>
    <row r="840" spans="1:2">
      <c r="A840" s="3" t="s">
        <v>626</v>
      </c>
      <c r="B840" s="2">
        <v>0</v>
      </c>
    </row>
    <row r="841" spans="1:2">
      <c r="A841" s="3" t="s">
        <v>627</v>
      </c>
      <c r="B841" s="2">
        <v>249</v>
      </c>
    </row>
    <row r="842" spans="1:2">
      <c r="A842" s="3" t="s">
        <v>628</v>
      </c>
      <c r="B842" s="2">
        <v>0</v>
      </c>
    </row>
    <row r="843" spans="1:2">
      <c r="A843" s="3" t="s">
        <v>629</v>
      </c>
      <c r="B843" s="2">
        <v>251</v>
      </c>
    </row>
    <row r="844" spans="1:2">
      <c r="A844" s="3" t="s">
        <v>630</v>
      </c>
      <c r="B844" s="2">
        <f>B845</f>
        <v>0</v>
      </c>
    </row>
    <row r="845" spans="1:2">
      <c r="A845" s="3" t="s">
        <v>631</v>
      </c>
      <c r="B845" s="2">
        <v>0</v>
      </c>
    </row>
    <row r="846" spans="1:2">
      <c r="A846" s="3" t="s">
        <v>632</v>
      </c>
      <c r="B846" s="2">
        <f>SUM(B847:B848)</f>
        <v>560</v>
      </c>
    </row>
    <row r="847" spans="1:2">
      <c r="A847" s="3" t="s">
        <v>633</v>
      </c>
      <c r="B847" s="2">
        <v>500</v>
      </c>
    </row>
    <row r="848" spans="1:2">
      <c r="A848" s="3" t="s">
        <v>634</v>
      </c>
      <c r="B848" s="2">
        <v>60</v>
      </c>
    </row>
    <row r="849" spans="1:2">
      <c r="A849" s="3" t="s">
        <v>635</v>
      </c>
      <c r="B849" s="2">
        <f>B850</f>
        <v>576</v>
      </c>
    </row>
    <row r="850" spans="1:2">
      <c r="A850" s="3" t="s">
        <v>636</v>
      </c>
      <c r="B850" s="2">
        <v>576</v>
      </c>
    </row>
    <row r="851" spans="1:2">
      <c r="A851" s="3" t="s">
        <v>637</v>
      </c>
      <c r="B851" s="2">
        <f>B852</f>
        <v>170</v>
      </c>
    </row>
    <row r="852" spans="1:2">
      <c r="A852" s="3" t="s">
        <v>638</v>
      </c>
      <c r="B852" s="2">
        <v>170</v>
      </c>
    </row>
    <row r="853" spans="1:2">
      <c r="A853" s="3" t="s">
        <v>639</v>
      </c>
      <c r="B853" s="2">
        <f>B854</f>
        <v>1108</v>
      </c>
    </row>
    <row r="854" spans="1:2">
      <c r="A854" s="3" t="s">
        <v>640</v>
      </c>
      <c r="B854" s="2">
        <v>1108</v>
      </c>
    </row>
    <row r="855" spans="1:2">
      <c r="A855" s="3" t="s">
        <v>641</v>
      </c>
      <c r="B855" s="2">
        <f>SUM(B856,B881,B906,B932,B943,B954,B960,B967,B974,B977)</f>
        <v>59356</v>
      </c>
    </row>
    <row r="856" spans="1:2">
      <c r="A856" s="3" t="s">
        <v>642</v>
      </c>
      <c r="B856" s="2">
        <f>SUM(B857:B880)</f>
        <v>13261</v>
      </c>
    </row>
    <row r="857" spans="1:2">
      <c r="A857" s="3" t="s">
        <v>6</v>
      </c>
      <c r="B857" s="2">
        <v>739</v>
      </c>
    </row>
    <row r="858" spans="1:2">
      <c r="A858" s="3" t="s">
        <v>7</v>
      </c>
      <c r="B858" s="2">
        <v>32</v>
      </c>
    </row>
    <row r="859" spans="1:2">
      <c r="A859" s="3" t="s">
        <v>8</v>
      </c>
      <c r="B859" s="2">
        <v>0</v>
      </c>
    </row>
    <row r="860" spans="1:2">
      <c r="A860" s="3" t="s">
        <v>15</v>
      </c>
      <c r="B860" s="2">
        <v>2383</v>
      </c>
    </row>
    <row r="861" spans="1:2">
      <c r="A861" s="3" t="s">
        <v>643</v>
      </c>
      <c r="B861" s="2">
        <v>0</v>
      </c>
    </row>
    <row r="862" spans="1:2">
      <c r="A862" s="3" t="s">
        <v>644</v>
      </c>
      <c r="B862" s="2">
        <v>30</v>
      </c>
    </row>
    <row r="863" spans="1:2">
      <c r="A863" s="3" t="s">
        <v>645</v>
      </c>
      <c r="B863" s="2">
        <v>22</v>
      </c>
    </row>
    <row r="864" spans="1:2">
      <c r="A864" s="3" t="s">
        <v>646</v>
      </c>
      <c r="B864" s="2">
        <v>0</v>
      </c>
    </row>
    <row r="865" spans="1:2">
      <c r="A865" s="3" t="s">
        <v>647</v>
      </c>
      <c r="B865" s="2">
        <v>0</v>
      </c>
    </row>
    <row r="866" spans="1:2">
      <c r="A866" s="3" t="s">
        <v>648</v>
      </c>
      <c r="B866" s="2">
        <v>0</v>
      </c>
    </row>
    <row r="867" spans="1:2">
      <c r="A867" s="3" t="s">
        <v>649</v>
      </c>
      <c r="B867" s="2">
        <v>0</v>
      </c>
    </row>
    <row r="868" spans="1:2">
      <c r="A868" s="3" t="s">
        <v>650</v>
      </c>
      <c r="B868" s="2">
        <v>0</v>
      </c>
    </row>
    <row r="869" spans="1:2">
      <c r="A869" s="3" t="s">
        <v>651</v>
      </c>
      <c r="B869" s="2">
        <v>92</v>
      </c>
    </row>
    <row r="870" spans="1:2">
      <c r="A870" s="3" t="s">
        <v>652</v>
      </c>
      <c r="B870" s="2">
        <v>0</v>
      </c>
    </row>
    <row r="871" spans="1:2">
      <c r="A871" s="3" t="s">
        <v>653</v>
      </c>
      <c r="B871" s="2">
        <v>0</v>
      </c>
    </row>
    <row r="872" spans="1:2">
      <c r="A872" s="3" t="s">
        <v>654</v>
      </c>
      <c r="B872" s="2">
        <v>220</v>
      </c>
    </row>
    <row r="873" spans="1:2">
      <c r="A873" s="3" t="s">
        <v>655</v>
      </c>
      <c r="B873" s="2">
        <v>659</v>
      </c>
    </row>
    <row r="874" spans="1:2">
      <c r="A874" s="3" t="s">
        <v>656</v>
      </c>
      <c r="B874" s="2">
        <v>0</v>
      </c>
    </row>
    <row r="875" spans="1:2">
      <c r="A875" s="3" t="s">
        <v>657</v>
      </c>
      <c r="B875" s="2">
        <v>7</v>
      </c>
    </row>
    <row r="876" spans="1:2">
      <c r="A876" s="3" t="s">
        <v>658</v>
      </c>
      <c r="B876" s="2">
        <v>422</v>
      </c>
    </row>
    <row r="877" spans="1:2">
      <c r="A877" s="3" t="s">
        <v>659</v>
      </c>
      <c r="B877" s="2">
        <v>10</v>
      </c>
    </row>
    <row r="878" spans="1:2">
      <c r="A878" s="3" t="s">
        <v>660</v>
      </c>
      <c r="B878" s="2">
        <v>1</v>
      </c>
    </row>
    <row r="879" spans="1:2">
      <c r="A879" s="3" t="s">
        <v>661</v>
      </c>
      <c r="B879" s="2">
        <v>0</v>
      </c>
    </row>
    <row r="880" spans="1:2">
      <c r="A880" s="3" t="s">
        <v>662</v>
      </c>
      <c r="B880" s="2">
        <v>8644</v>
      </c>
    </row>
    <row r="881" spans="1:2">
      <c r="A881" s="3" t="s">
        <v>663</v>
      </c>
      <c r="B881" s="2">
        <f>SUM(B882:B905)</f>
        <v>2911</v>
      </c>
    </row>
    <row r="882" spans="1:2">
      <c r="A882" s="3" t="s">
        <v>6</v>
      </c>
      <c r="B882" s="2">
        <v>429</v>
      </c>
    </row>
    <row r="883" spans="1:2">
      <c r="A883" s="3" t="s">
        <v>7</v>
      </c>
      <c r="B883" s="2">
        <v>21</v>
      </c>
    </row>
    <row r="884" spans="1:2">
      <c r="A884" s="3" t="s">
        <v>8</v>
      </c>
      <c r="B884" s="2">
        <v>0</v>
      </c>
    </row>
    <row r="885" spans="1:2">
      <c r="A885" s="3" t="s">
        <v>664</v>
      </c>
      <c r="B885" s="2">
        <v>879</v>
      </c>
    </row>
    <row r="886" spans="1:2">
      <c r="A886" s="3" t="s">
        <v>665</v>
      </c>
      <c r="B886" s="2">
        <v>501</v>
      </c>
    </row>
    <row r="887" spans="1:2">
      <c r="A887" s="3" t="s">
        <v>666</v>
      </c>
      <c r="B887" s="2">
        <v>0</v>
      </c>
    </row>
    <row r="888" spans="1:2">
      <c r="A888" s="3" t="s">
        <v>667</v>
      </c>
      <c r="B888" s="2">
        <v>309</v>
      </c>
    </row>
    <row r="889" spans="1:2">
      <c r="A889" s="3" t="s">
        <v>668</v>
      </c>
      <c r="B889" s="2">
        <v>170</v>
      </c>
    </row>
    <row r="890" spans="1:2">
      <c r="A890" s="3" t="s">
        <v>669</v>
      </c>
      <c r="B890" s="2">
        <v>0</v>
      </c>
    </row>
    <row r="891" spans="1:2">
      <c r="A891" s="3" t="s">
        <v>670</v>
      </c>
      <c r="B891" s="2">
        <v>0</v>
      </c>
    </row>
    <row r="892" spans="1:2">
      <c r="A892" s="3" t="s">
        <v>671</v>
      </c>
      <c r="B892" s="2">
        <v>0</v>
      </c>
    </row>
    <row r="893" spans="1:2">
      <c r="A893" s="3" t="s">
        <v>672</v>
      </c>
      <c r="B893" s="2">
        <v>2</v>
      </c>
    </row>
    <row r="894" spans="1:2">
      <c r="A894" s="3" t="s">
        <v>673</v>
      </c>
      <c r="B894" s="2">
        <v>0</v>
      </c>
    </row>
    <row r="895" spans="1:2">
      <c r="A895" s="3" t="s">
        <v>674</v>
      </c>
      <c r="B895" s="2">
        <v>0</v>
      </c>
    </row>
    <row r="896" spans="1:2">
      <c r="A896" s="3" t="s">
        <v>675</v>
      </c>
      <c r="B896" s="2">
        <v>0</v>
      </c>
    </row>
    <row r="897" spans="1:2">
      <c r="A897" s="3" t="s">
        <v>676</v>
      </c>
      <c r="B897" s="2">
        <v>0</v>
      </c>
    </row>
    <row r="898" spans="1:2">
      <c r="A898" s="3" t="s">
        <v>677</v>
      </c>
      <c r="B898" s="2">
        <v>0</v>
      </c>
    </row>
    <row r="899" spans="1:2">
      <c r="A899" s="3" t="s">
        <v>678</v>
      </c>
      <c r="B899" s="2">
        <v>0</v>
      </c>
    </row>
    <row r="900" spans="1:2">
      <c r="A900" s="3" t="s">
        <v>679</v>
      </c>
      <c r="B900" s="2">
        <v>0</v>
      </c>
    </row>
    <row r="901" spans="1:2">
      <c r="A901" s="3" t="s">
        <v>680</v>
      </c>
      <c r="B901" s="2">
        <v>0</v>
      </c>
    </row>
    <row r="902" spans="1:2">
      <c r="A902" s="3" t="s">
        <v>681</v>
      </c>
      <c r="B902" s="2">
        <v>0</v>
      </c>
    </row>
    <row r="903" spans="1:2">
      <c r="A903" s="3" t="s">
        <v>682</v>
      </c>
      <c r="B903" s="2">
        <v>0</v>
      </c>
    </row>
    <row r="904" spans="1:2">
      <c r="A904" s="3" t="s">
        <v>683</v>
      </c>
      <c r="B904" s="2">
        <v>0</v>
      </c>
    </row>
    <row r="905" spans="1:2">
      <c r="A905" s="3" t="s">
        <v>684</v>
      </c>
      <c r="B905" s="2">
        <v>600</v>
      </c>
    </row>
    <row r="906" spans="1:2">
      <c r="A906" s="3" t="s">
        <v>685</v>
      </c>
      <c r="B906" s="2">
        <f>SUM(B907:B931)</f>
        <v>9200</v>
      </c>
    </row>
    <row r="907" spans="1:2">
      <c r="A907" s="3" t="s">
        <v>6</v>
      </c>
      <c r="B907" s="2">
        <v>267</v>
      </c>
    </row>
    <row r="908" spans="1:2">
      <c r="A908" s="3" t="s">
        <v>7</v>
      </c>
      <c r="B908" s="2">
        <v>0</v>
      </c>
    </row>
    <row r="909" spans="1:2">
      <c r="A909" s="3" t="s">
        <v>8</v>
      </c>
      <c r="B909" s="2">
        <v>0</v>
      </c>
    </row>
    <row r="910" spans="1:2">
      <c r="A910" s="3" t="s">
        <v>686</v>
      </c>
      <c r="B910" s="2">
        <v>19</v>
      </c>
    </row>
    <row r="911" spans="1:2">
      <c r="A911" s="3" t="s">
        <v>687</v>
      </c>
      <c r="B911" s="2">
        <v>3355</v>
      </c>
    </row>
    <row r="912" spans="1:2">
      <c r="A912" s="3" t="s">
        <v>688</v>
      </c>
      <c r="B912" s="2">
        <v>15</v>
      </c>
    </row>
    <row r="913" spans="1:2">
      <c r="A913" s="3" t="s">
        <v>689</v>
      </c>
      <c r="B913" s="2">
        <v>0</v>
      </c>
    </row>
    <row r="914" spans="1:2">
      <c r="A914" s="3" t="s">
        <v>690</v>
      </c>
      <c r="B914" s="2">
        <v>0</v>
      </c>
    </row>
    <row r="915" spans="1:2">
      <c r="A915" s="3" t="s">
        <v>691</v>
      </c>
      <c r="B915" s="2">
        <v>0</v>
      </c>
    </row>
    <row r="916" spans="1:2">
      <c r="A916" s="3" t="s">
        <v>692</v>
      </c>
      <c r="B916" s="2">
        <v>0</v>
      </c>
    </row>
    <row r="917" spans="1:2">
      <c r="A917" s="3" t="s">
        <v>693</v>
      </c>
      <c r="B917" s="2">
        <v>0</v>
      </c>
    </row>
    <row r="918" spans="1:2">
      <c r="A918" s="3" t="s">
        <v>694</v>
      </c>
      <c r="B918" s="2">
        <v>0</v>
      </c>
    </row>
    <row r="919" spans="1:2">
      <c r="A919" s="3" t="s">
        <v>695</v>
      </c>
      <c r="B919" s="2">
        <v>0</v>
      </c>
    </row>
    <row r="920" spans="1:2">
      <c r="A920" s="3" t="s">
        <v>696</v>
      </c>
      <c r="B920" s="2">
        <v>0</v>
      </c>
    </row>
    <row r="921" spans="1:2">
      <c r="A921" s="3" t="s">
        <v>697</v>
      </c>
      <c r="B921" s="2">
        <v>0</v>
      </c>
    </row>
    <row r="922" spans="1:2">
      <c r="A922" s="3" t="s">
        <v>698</v>
      </c>
      <c r="B922" s="2">
        <v>0</v>
      </c>
    </row>
    <row r="923" spans="1:2">
      <c r="A923" s="3" t="s">
        <v>699</v>
      </c>
      <c r="B923" s="2">
        <v>0</v>
      </c>
    </row>
    <row r="924" spans="1:2">
      <c r="A924" s="3" t="s">
        <v>700</v>
      </c>
      <c r="B924" s="2">
        <v>0</v>
      </c>
    </row>
    <row r="925" spans="1:2">
      <c r="A925" s="3" t="s">
        <v>701</v>
      </c>
      <c r="B925" s="2">
        <v>0</v>
      </c>
    </row>
    <row r="926" spans="1:2">
      <c r="A926" s="3" t="s">
        <v>702</v>
      </c>
      <c r="B926" s="2">
        <v>0</v>
      </c>
    </row>
    <row r="927" spans="1:2">
      <c r="A927" s="3" t="s">
        <v>703</v>
      </c>
      <c r="B927" s="2">
        <v>0</v>
      </c>
    </row>
    <row r="928" spans="1:2">
      <c r="A928" s="3" t="s">
        <v>676</v>
      </c>
      <c r="B928" s="2">
        <v>0</v>
      </c>
    </row>
    <row r="929" spans="1:2">
      <c r="A929" s="3" t="s">
        <v>704</v>
      </c>
      <c r="B929" s="2">
        <v>0</v>
      </c>
    </row>
    <row r="930" spans="1:2">
      <c r="A930" s="3" t="s">
        <v>705</v>
      </c>
      <c r="B930" s="2">
        <v>370</v>
      </c>
    </row>
    <row r="931" spans="1:2">
      <c r="A931" s="3" t="s">
        <v>706</v>
      </c>
      <c r="B931" s="2">
        <v>5174</v>
      </c>
    </row>
    <row r="932" spans="1:2">
      <c r="A932" s="3" t="s">
        <v>707</v>
      </c>
      <c r="B932" s="2">
        <f>SUM(B933:B942)</f>
        <v>0</v>
      </c>
    </row>
    <row r="933" spans="1:2">
      <c r="A933" s="3" t="s">
        <v>6</v>
      </c>
      <c r="B933" s="2">
        <v>0</v>
      </c>
    </row>
    <row r="934" spans="1:2">
      <c r="A934" s="3" t="s">
        <v>7</v>
      </c>
      <c r="B934" s="2">
        <v>0</v>
      </c>
    </row>
    <row r="935" spans="1:2">
      <c r="A935" s="3" t="s">
        <v>8</v>
      </c>
      <c r="B935" s="2">
        <v>0</v>
      </c>
    </row>
    <row r="936" spans="1:2">
      <c r="A936" s="3" t="s">
        <v>708</v>
      </c>
      <c r="B936" s="2">
        <v>0</v>
      </c>
    </row>
    <row r="937" spans="1:2">
      <c r="A937" s="3" t="s">
        <v>709</v>
      </c>
      <c r="B937" s="2">
        <v>0</v>
      </c>
    </row>
    <row r="938" spans="1:2">
      <c r="A938" s="3" t="s">
        <v>710</v>
      </c>
      <c r="B938" s="2">
        <v>0</v>
      </c>
    </row>
    <row r="939" spans="1:2">
      <c r="A939" s="3" t="s">
        <v>711</v>
      </c>
      <c r="B939" s="2">
        <v>0</v>
      </c>
    </row>
    <row r="940" spans="1:2">
      <c r="A940" s="3" t="s">
        <v>712</v>
      </c>
      <c r="B940" s="2">
        <v>0</v>
      </c>
    </row>
    <row r="941" spans="1:2">
      <c r="A941" s="3" t="s">
        <v>713</v>
      </c>
      <c r="B941" s="2">
        <v>0</v>
      </c>
    </row>
    <row r="942" spans="1:2">
      <c r="A942" s="3" t="s">
        <v>714</v>
      </c>
      <c r="B942" s="2">
        <v>0</v>
      </c>
    </row>
    <row r="943" spans="1:2">
      <c r="A943" s="3" t="s">
        <v>715</v>
      </c>
      <c r="B943" s="2">
        <f>SUM(B944:B953)</f>
        <v>17778</v>
      </c>
    </row>
    <row r="944" spans="1:2">
      <c r="A944" s="3" t="s">
        <v>6</v>
      </c>
      <c r="B944" s="2">
        <v>95</v>
      </c>
    </row>
    <row r="945" spans="1:2">
      <c r="A945" s="3" t="s">
        <v>7</v>
      </c>
      <c r="B945" s="2">
        <v>32</v>
      </c>
    </row>
    <row r="946" spans="1:2">
      <c r="A946" s="3" t="s">
        <v>8</v>
      </c>
      <c r="B946" s="2">
        <v>0</v>
      </c>
    </row>
    <row r="947" spans="1:2">
      <c r="A947" s="3" t="s">
        <v>716</v>
      </c>
      <c r="B947" s="2">
        <v>3367</v>
      </c>
    </row>
    <row r="948" spans="1:2">
      <c r="A948" s="3" t="s">
        <v>717</v>
      </c>
      <c r="B948" s="2">
        <v>2516</v>
      </c>
    </row>
    <row r="949" spans="1:2">
      <c r="A949" s="3" t="s">
        <v>718</v>
      </c>
      <c r="B949" s="2">
        <v>1020</v>
      </c>
    </row>
    <row r="950" spans="1:2">
      <c r="A950" s="3" t="s">
        <v>719</v>
      </c>
      <c r="B950" s="2">
        <v>1251</v>
      </c>
    </row>
    <row r="951" spans="1:2">
      <c r="A951" s="3" t="s">
        <v>720</v>
      </c>
      <c r="B951" s="2">
        <v>0</v>
      </c>
    </row>
    <row r="952" spans="1:2">
      <c r="A952" s="3" t="s">
        <v>721</v>
      </c>
      <c r="B952" s="2">
        <v>93</v>
      </c>
    </row>
    <row r="953" spans="1:2">
      <c r="A953" s="3" t="s">
        <v>722</v>
      </c>
      <c r="B953" s="2">
        <v>9404</v>
      </c>
    </row>
    <row r="954" spans="1:2">
      <c r="A954" s="3" t="s">
        <v>723</v>
      </c>
      <c r="B954" s="2">
        <f>SUM(B955:B959)</f>
        <v>0</v>
      </c>
    </row>
    <row r="955" spans="1:2">
      <c r="A955" s="3" t="s">
        <v>300</v>
      </c>
      <c r="B955" s="2">
        <v>0</v>
      </c>
    </row>
    <row r="956" spans="1:2">
      <c r="A956" s="3" t="s">
        <v>724</v>
      </c>
      <c r="B956" s="2">
        <v>0</v>
      </c>
    </row>
    <row r="957" spans="1:2">
      <c r="A957" s="3" t="s">
        <v>725</v>
      </c>
      <c r="B957" s="2">
        <v>0</v>
      </c>
    </row>
    <row r="958" spans="1:2">
      <c r="A958" s="3" t="s">
        <v>726</v>
      </c>
      <c r="B958" s="2">
        <v>0</v>
      </c>
    </row>
    <row r="959" spans="1:2">
      <c r="A959" s="3" t="s">
        <v>727</v>
      </c>
      <c r="B959" s="2">
        <v>0</v>
      </c>
    </row>
    <row r="960" spans="1:2">
      <c r="A960" s="3" t="s">
        <v>728</v>
      </c>
      <c r="B960" s="2">
        <f>SUM(B961:B966)</f>
        <v>10090</v>
      </c>
    </row>
    <row r="961" spans="1:2">
      <c r="A961" s="3" t="s">
        <v>729</v>
      </c>
      <c r="B961" s="2">
        <v>0</v>
      </c>
    </row>
    <row r="962" spans="1:2">
      <c r="A962" s="3" t="s">
        <v>730</v>
      </c>
      <c r="B962" s="2">
        <v>0</v>
      </c>
    </row>
    <row r="963" spans="1:2">
      <c r="A963" s="3" t="s">
        <v>731</v>
      </c>
      <c r="B963" s="2">
        <v>6920</v>
      </c>
    </row>
    <row r="964" spans="1:2">
      <c r="A964" s="3" t="s">
        <v>732</v>
      </c>
      <c r="B964" s="2">
        <v>1080</v>
      </c>
    </row>
    <row r="965" spans="1:2">
      <c r="A965" s="3" t="s">
        <v>733</v>
      </c>
      <c r="B965" s="2">
        <v>0</v>
      </c>
    </row>
    <row r="966" spans="1:2">
      <c r="A966" s="3" t="s">
        <v>734</v>
      </c>
      <c r="B966" s="2">
        <v>2090</v>
      </c>
    </row>
    <row r="967" spans="1:2">
      <c r="A967" s="3" t="s">
        <v>735</v>
      </c>
      <c r="B967" s="2">
        <f>SUM(B968:B973)</f>
        <v>2303</v>
      </c>
    </row>
    <row r="968" spans="1:2">
      <c r="A968" s="3" t="s">
        <v>736</v>
      </c>
      <c r="B968" s="2">
        <v>0</v>
      </c>
    </row>
    <row r="969" spans="1:2">
      <c r="A969" s="3" t="s">
        <v>737</v>
      </c>
      <c r="B969" s="2">
        <v>0</v>
      </c>
    </row>
    <row r="970" spans="1:2">
      <c r="A970" s="3" t="s">
        <v>738</v>
      </c>
      <c r="B970" s="2">
        <v>2182</v>
      </c>
    </row>
    <row r="971" spans="1:2">
      <c r="A971" s="3" t="s">
        <v>739</v>
      </c>
      <c r="B971" s="2">
        <v>80</v>
      </c>
    </row>
    <row r="972" spans="1:2">
      <c r="A972" s="3" t="s">
        <v>740</v>
      </c>
      <c r="B972" s="2">
        <v>0</v>
      </c>
    </row>
    <row r="973" spans="1:2">
      <c r="A973" s="3" t="s">
        <v>741</v>
      </c>
      <c r="B973" s="2">
        <v>41</v>
      </c>
    </row>
    <row r="974" spans="1:2">
      <c r="A974" s="3" t="s">
        <v>742</v>
      </c>
      <c r="B974" s="2">
        <f>SUM(B975:B976)</f>
        <v>0</v>
      </c>
    </row>
    <row r="975" spans="1:2">
      <c r="A975" s="3" t="s">
        <v>743</v>
      </c>
      <c r="B975" s="2">
        <v>0</v>
      </c>
    </row>
    <row r="976" spans="1:2">
      <c r="A976" s="3" t="s">
        <v>744</v>
      </c>
      <c r="B976" s="2">
        <v>0</v>
      </c>
    </row>
    <row r="977" spans="1:2">
      <c r="A977" s="3" t="s">
        <v>745</v>
      </c>
      <c r="B977" s="2">
        <f>B978+B979</f>
        <v>3813</v>
      </c>
    </row>
    <row r="978" spans="1:2">
      <c r="A978" s="3" t="s">
        <v>746</v>
      </c>
      <c r="B978" s="2">
        <v>0</v>
      </c>
    </row>
    <row r="979" spans="1:2">
      <c r="A979" s="3" t="s">
        <v>747</v>
      </c>
      <c r="B979" s="2">
        <v>3813</v>
      </c>
    </row>
    <row r="980" spans="1:2">
      <c r="A980" s="3" t="s">
        <v>748</v>
      </c>
      <c r="B980" s="2">
        <f>SUM(B981,B1004,B1014,B1024,B1029,B1036,B1041)</f>
        <v>25750</v>
      </c>
    </row>
    <row r="981" spans="1:2">
      <c r="A981" s="3" t="s">
        <v>749</v>
      </c>
      <c r="B981" s="2">
        <f>SUM(B982:B1003)</f>
        <v>18436</v>
      </c>
    </row>
    <row r="982" spans="1:2">
      <c r="A982" s="3" t="s">
        <v>6</v>
      </c>
      <c r="B982" s="2">
        <v>222</v>
      </c>
    </row>
    <row r="983" spans="1:2">
      <c r="A983" s="3" t="s">
        <v>7</v>
      </c>
      <c r="B983" s="2">
        <v>21</v>
      </c>
    </row>
    <row r="984" spans="1:2">
      <c r="A984" s="3" t="s">
        <v>8</v>
      </c>
      <c r="B984" s="2">
        <v>0</v>
      </c>
    </row>
    <row r="985" spans="1:2">
      <c r="A985" s="3" t="s">
        <v>750</v>
      </c>
      <c r="B985" s="2">
        <v>0</v>
      </c>
    </row>
    <row r="986" spans="1:2">
      <c r="A986" s="3" t="s">
        <v>751</v>
      </c>
      <c r="B986" s="2">
        <v>1200</v>
      </c>
    </row>
    <row r="987" spans="1:2">
      <c r="A987" s="3" t="s">
        <v>752</v>
      </c>
      <c r="B987" s="2">
        <v>0</v>
      </c>
    </row>
    <row r="988" spans="1:2">
      <c r="A988" s="3" t="s">
        <v>753</v>
      </c>
      <c r="B988" s="2">
        <v>0</v>
      </c>
    </row>
    <row r="989" spans="1:2">
      <c r="A989" s="3" t="s">
        <v>754</v>
      </c>
      <c r="B989" s="2">
        <v>0</v>
      </c>
    </row>
    <row r="990" spans="1:2">
      <c r="A990" s="3" t="s">
        <v>755</v>
      </c>
      <c r="B990" s="2">
        <v>557</v>
      </c>
    </row>
    <row r="991" spans="1:2">
      <c r="A991" s="3" t="s">
        <v>756</v>
      </c>
      <c r="B991" s="2">
        <v>0</v>
      </c>
    </row>
    <row r="992" spans="1:2">
      <c r="A992" s="3" t="s">
        <v>757</v>
      </c>
      <c r="B992" s="2">
        <v>0</v>
      </c>
    </row>
    <row r="993" spans="1:2">
      <c r="A993" s="3" t="s">
        <v>758</v>
      </c>
      <c r="B993" s="2">
        <v>0</v>
      </c>
    </row>
    <row r="994" spans="1:2">
      <c r="A994" s="3" t="s">
        <v>759</v>
      </c>
      <c r="B994" s="2">
        <v>0</v>
      </c>
    </row>
    <row r="995" spans="1:2">
      <c r="A995" s="3" t="s">
        <v>760</v>
      </c>
      <c r="B995" s="2">
        <v>0</v>
      </c>
    </row>
    <row r="996" spans="1:2">
      <c r="A996" s="3" t="s">
        <v>761</v>
      </c>
      <c r="B996" s="2">
        <v>0</v>
      </c>
    </row>
    <row r="997" spans="1:2">
      <c r="A997" s="3" t="s">
        <v>762</v>
      </c>
      <c r="B997" s="2">
        <v>0</v>
      </c>
    </row>
    <row r="998" spans="1:2">
      <c r="A998" s="3" t="s">
        <v>763</v>
      </c>
      <c r="B998" s="2">
        <v>0</v>
      </c>
    </row>
    <row r="999" spans="1:2">
      <c r="A999" s="3" t="s">
        <v>764</v>
      </c>
      <c r="B999" s="2">
        <v>0</v>
      </c>
    </row>
    <row r="1000" spans="1:2">
      <c r="A1000" s="3" t="s">
        <v>765</v>
      </c>
      <c r="B1000" s="2">
        <v>0</v>
      </c>
    </row>
    <row r="1001" spans="1:2">
      <c r="A1001" s="3" t="s">
        <v>766</v>
      </c>
      <c r="B1001" s="2">
        <v>0</v>
      </c>
    </row>
    <row r="1002" spans="1:2">
      <c r="A1002" s="3" t="s">
        <v>767</v>
      </c>
      <c r="B1002" s="2">
        <v>16183</v>
      </c>
    </row>
    <row r="1003" spans="1:2">
      <c r="A1003" s="3" t="s">
        <v>768</v>
      </c>
      <c r="B1003" s="2">
        <v>253</v>
      </c>
    </row>
    <row r="1004" spans="1:2">
      <c r="A1004" s="3" t="s">
        <v>769</v>
      </c>
      <c r="B1004" s="2">
        <f>SUM(B1005:B1013)</f>
        <v>500</v>
      </c>
    </row>
    <row r="1005" spans="1:2">
      <c r="A1005" s="3" t="s">
        <v>6</v>
      </c>
      <c r="B1005" s="2">
        <v>0</v>
      </c>
    </row>
    <row r="1006" spans="1:2">
      <c r="A1006" s="3" t="s">
        <v>7</v>
      </c>
      <c r="B1006" s="2">
        <v>0</v>
      </c>
    </row>
    <row r="1007" spans="1:2">
      <c r="A1007" s="3" t="s">
        <v>8</v>
      </c>
      <c r="B1007" s="2">
        <v>0</v>
      </c>
    </row>
    <row r="1008" spans="1:2">
      <c r="A1008" s="3" t="s">
        <v>770</v>
      </c>
      <c r="B1008" s="2">
        <v>0</v>
      </c>
    </row>
    <row r="1009" spans="1:2">
      <c r="A1009" s="3" t="s">
        <v>771</v>
      </c>
      <c r="B1009" s="2">
        <v>0</v>
      </c>
    </row>
    <row r="1010" spans="1:2">
      <c r="A1010" s="3" t="s">
        <v>772</v>
      </c>
      <c r="B1010" s="2">
        <v>0</v>
      </c>
    </row>
    <row r="1011" spans="1:2">
      <c r="A1011" s="3" t="s">
        <v>773</v>
      </c>
      <c r="B1011" s="2">
        <v>0</v>
      </c>
    </row>
    <row r="1012" spans="1:2">
      <c r="A1012" s="3" t="s">
        <v>774</v>
      </c>
      <c r="B1012" s="2">
        <v>0</v>
      </c>
    </row>
    <row r="1013" spans="1:2">
      <c r="A1013" s="3" t="s">
        <v>775</v>
      </c>
      <c r="B1013" s="2">
        <v>500</v>
      </c>
    </row>
    <row r="1014" spans="1:2">
      <c r="A1014" s="3" t="s">
        <v>776</v>
      </c>
      <c r="B1014" s="2">
        <f>SUM(B1015:B1023)</f>
        <v>0</v>
      </c>
    </row>
    <row r="1015" spans="1:2">
      <c r="A1015" s="3" t="s">
        <v>6</v>
      </c>
      <c r="B1015" s="2">
        <v>0</v>
      </c>
    </row>
    <row r="1016" spans="1:2">
      <c r="A1016" s="3" t="s">
        <v>7</v>
      </c>
      <c r="B1016" s="2">
        <v>0</v>
      </c>
    </row>
    <row r="1017" spans="1:2">
      <c r="A1017" s="3" t="s">
        <v>8</v>
      </c>
      <c r="B1017" s="2">
        <v>0</v>
      </c>
    </row>
    <row r="1018" spans="1:2">
      <c r="A1018" s="3" t="s">
        <v>777</v>
      </c>
      <c r="B1018" s="2">
        <v>0</v>
      </c>
    </row>
    <row r="1019" spans="1:2">
      <c r="A1019" s="3" t="s">
        <v>778</v>
      </c>
      <c r="B1019" s="2">
        <v>0</v>
      </c>
    </row>
    <row r="1020" spans="1:2">
      <c r="A1020" s="3" t="s">
        <v>779</v>
      </c>
      <c r="B1020" s="2">
        <v>0</v>
      </c>
    </row>
    <row r="1021" spans="1:2">
      <c r="A1021" s="3" t="s">
        <v>780</v>
      </c>
      <c r="B1021" s="2">
        <v>0</v>
      </c>
    </row>
    <row r="1022" spans="1:2">
      <c r="A1022" s="3" t="s">
        <v>781</v>
      </c>
      <c r="B1022" s="2">
        <v>0</v>
      </c>
    </row>
    <row r="1023" spans="1:2">
      <c r="A1023" s="3" t="s">
        <v>782</v>
      </c>
      <c r="B1023" s="2">
        <v>0</v>
      </c>
    </row>
    <row r="1024" spans="1:2">
      <c r="A1024" s="3" t="s">
        <v>783</v>
      </c>
      <c r="B1024" s="2">
        <f>SUM(B1025:B1028)</f>
        <v>555</v>
      </c>
    </row>
    <row r="1025" spans="1:2">
      <c r="A1025" s="3" t="s">
        <v>784</v>
      </c>
      <c r="B1025" s="2">
        <v>0</v>
      </c>
    </row>
    <row r="1026" spans="1:2">
      <c r="A1026" s="3" t="s">
        <v>785</v>
      </c>
      <c r="B1026" s="2">
        <v>446</v>
      </c>
    </row>
    <row r="1027" spans="1:2">
      <c r="A1027" s="3" t="s">
        <v>786</v>
      </c>
      <c r="B1027" s="2">
        <v>17</v>
      </c>
    </row>
    <row r="1028" spans="1:2">
      <c r="A1028" s="3" t="s">
        <v>787</v>
      </c>
      <c r="B1028" s="2">
        <v>92</v>
      </c>
    </row>
    <row r="1029" spans="1:2">
      <c r="A1029" s="3" t="s">
        <v>788</v>
      </c>
      <c r="B1029" s="2">
        <f>SUM(B1030:B1035)</f>
        <v>0</v>
      </c>
    </row>
    <row r="1030" spans="1:2">
      <c r="A1030" s="3" t="s">
        <v>6</v>
      </c>
      <c r="B1030" s="2">
        <v>0</v>
      </c>
    </row>
    <row r="1031" spans="1:2">
      <c r="A1031" s="3" t="s">
        <v>7</v>
      </c>
      <c r="B1031" s="2">
        <v>0</v>
      </c>
    </row>
    <row r="1032" spans="1:2">
      <c r="A1032" s="3" t="s">
        <v>8</v>
      </c>
      <c r="B1032" s="2">
        <v>0</v>
      </c>
    </row>
    <row r="1033" spans="1:2">
      <c r="A1033" s="3" t="s">
        <v>774</v>
      </c>
      <c r="B1033" s="2">
        <v>0</v>
      </c>
    </row>
    <row r="1034" spans="1:2">
      <c r="A1034" s="3" t="s">
        <v>789</v>
      </c>
      <c r="B1034" s="2">
        <v>0</v>
      </c>
    </row>
    <row r="1035" spans="1:2">
      <c r="A1035" s="3" t="s">
        <v>790</v>
      </c>
      <c r="B1035" s="2">
        <v>0</v>
      </c>
    </row>
    <row r="1036" spans="1:2">
      <c r="A1036" s="3" t="s">
        <v>791</v>
      </c>
      <c r="B1036" s="2">
        <f>SUM(B1037:B1040)</f>
        <v>6089</v>
      </c>
    </row>
    <row r="1037" spans="1:2">
      <c r="A1037" s="3" t="s">
        <v>792</v>
      </c>
      <c r="B1037" s="2">
        <v>72</v>
      </c>
    </row>
    <row r="1038" spans="1:2">
      <c r="A1038" s="3" t="s">
        <v>793</v>
      </c>
      <c r="B1038" s="2">
        <v>6000</v>
      </c>
    </row>
    <row r="1039" spans="1:2">
      <c r="A1039" s="3" t="s">
        <v>794</v>
      </c>
      <c r="B1039" s="2">
        <v>0</v>
      </c>
    </row>
    <row r="1040" spans="1:2">
      <c r="A1040" s="3" t="s">
        <v>795</v>
      </c>
      <c r="B1040" s="2">
        <v>17</v>
      </c>
    </row>
    <row r="1041" spans="1:2">
      <c r="A1041" s="3" t="s">
        <v>796</v>
      </c>
      <c r="B1041" s="2">
        <f>SUM(B1042:B1043)</f>
        <v>170</v>
      </c>
    </row>
    <row r="1042" spans="1:2">
      <c r="A1042" s="3" t="s">
        <v>797</v>
      </c>
      <c r="B1042" s="2">
        <v>1</v>
      </c>
    </row>
    <row r="1043" spans="1:2">
      <c r="A1043" s="3" t="s">
        <v>798</v>
      </c>
      <c r="B1043" s="2">
        <v>169</v>
      </c>
    </row>
    <row r="1044" spans="1:2">
      <c r="A1044" s="3" t="s">
        <v>799</v>
      </c>
      <c r="B1044" s="2">
        <f>SUM(B1045,B1055,B1071,B1076,B1090,B1097,B1104)</f>
        <v>2069</v>
      </c>
    </row>
    <row r="1045" spans="1:2">
      <c r="A1045" s="3" t="s">
        <v>800</v>
      </c>
      <c r="B1045" s="2">
        <f>SUM(B1046:B1054)</f>
        <v>21</v>
      </c>
    </row>
    <row r="1046" spans="1:2">
      <c r="A1046" s="3" t="s">
        <v>6</v>
      </c>
      <c r="B1046" s="2">
        <v>0</v>
      </c>
    </row>
    <row r="1047" spans="1:2">
      <c r="A1047" s="3" t="s">
        <v>7</v>
      </c>
      <c r="B1047" s="2">
        <v>21</v>
      </c>
    </row>
    <row r="1048" spans="1:2">
      <c r="A1048" s="3" t="s">
        <v>8</v>
      </c>
      <c r="B1048" s="2">
        <v>0</v>
      </c>
    </row>
    <row r="1049" spans="1:2">
      <c r="A1049" s="3" t="s">
        <v>801</v>
      </c>
      <c r="B1049" s="2">
        <v>0</v>
      </c>
    </row>
    <row r="1050" spans="1:2">
      <c r="A1050" s="3" t="s">
        <v>802</v>
      </c>
      <c r="B1050" s="2">
        <v>0</v>
      </c>
    </row>
    <row r="1051" spans="1:2">
      <c r="A1051" s="3" t="s">
        <v>803</v>
      </c>
      <c r="B1051" s="2">
        <v>0</v>
      </c>
    </row>
    <row r="1052" spans="1:2">
      <c r="A1052" s="3" t="s">
        <v>804</v>
      </c>
      <c r="B1052" s="2">
        <v>0</v>
      </c>
    </row>
    <row r="1053" spans="1:2">
      <c r="A1053" s="3" t="s">
        <v>805</v>
      </c>
      <c r="B1053" s="2">
        <v>0</v>
      </c>
    </row>
    <row r="1054" spans="1:2">
      <c r="A1054" s="3" t="s">
        <v>806</v>
      </c>
      <c r="B1054" s="2">
        <v>0</v>
      </c>
    </row>
    <row r="1055" spans="1:2">
      <c r="A1055" s="3" t="s">
        <v>807</v>
      </c>
      <c r="B1055" s="2">
        <f>SUM(B1056:B1070)</f>
        <v>696</v>
      </c>
    </row>
    <row r="1056" spans="1:2">
      <c r="A1056" s="3" t="s">
        <v>6</v>
      </c>
      <c r="B1056" s="2">
        <v>0</v>
      </c>
    </row>
    <row r="1057" spans="1:2">
      <c r="A1057" s="3" t="s">
        <v>7</v>
      </c>
      <c r="B1057" s="2">
        <v>0</v>
      </c>
    </row>
    <row r="1058" spans="1:2">
      <c r="A1058" s="3" t="s">
        <v>8</v>
      </c>
      <c r="B1058" s="2">
        <v>0</v>
      </c>
    </row>
    <row r="1059" spans="1:2">
      <c r="A1059" s="3" t="s">
        <v>808</v>
      </c>
      <c r="B1059" s="2">
        <v>0</v>
      </c>
    </row>
    <row r="1060" spans="1:2">
      <c r="A1060" s="3" t="s">
        <v>809</v>
      </c>
      <c r="B1060" s="2">
        <v>0</v>
      </c>
    </row>
    <row r="1061" spans="1:2">
      <c r="A1061" s="3" t="s">
        <v>810</v>
      </c>
      <c r="B1061" s="2">
        <v>0</v>
      </c>
    </row>
    <row r="1062" spans="1:2">
      <c r="A1062" s="3" t="s">
        <v>811</v>
      </c>
      <c r="B1062" s="2">
        <v>0</v>
      </c>
    </row>
    <row r="1063" spans="1:2">
      <c r="A1063" s="3" t="s">
        <v>812</v>
      </c>
      <c r="B1063" s="2">
        <v>0</v>
      </c>
    </row>
    <row r="1064" spans="1:2">
      <c r="A1064" s="3" t="s">
        <v>813</v>
      </c>
      <c r="B1064" s="2">
        <v>0</v>
      </c>
    </row>
    <row r="1065" spans="1:2">
      <c r="A1065" s="3" t="s">
        <v>814</v>
      </c>
      <c r="B1065" s="2">
        <v>0</v>
      </c>
    </row>
    <row r="1066" spans="1:2">
      <c r="A1066" s="3" t="s">
        <v>815</v>
      </c>
      <c r="B1066" s="2">
        <v>0</v>
      </c>
    </row>
    <row r="1067" spans="1:2">
      <c r="A1067" s="3" t="s">
        <v>816</v>
      </c>
      <c r="B1067" s="2">
        <v>0</v>
      </c>
    </row>
    <row r="1068" spans="1:2">
      <c r="A1068" s="3" t="s">
        <v>817</v>
      </c>
      <c r="B1068" s="2">
        <v>0</v>
      </c>
    </row>
    <row r="1069" spans="1:2">
      <c r="A1069" s="3" t="s">
        <v>818</v>
      </c>
      <c r="B1069" s="2">
        <v>0</v>
      </c>
    </row>
    <row r="1070" spans="1:2">
      <c r="A1070" s="3" t="s">
        <v>819</v>
      </c>
      <c r="B1070" s="2">
        <v>696</v>
      </c>
    </row>
    <row r="1071" spans="1:2">
      <c r="A1071" s="3" t="s">
        <v>820</v>
      </c>
      <c r="B1071" s="2">
        <f>SUM(B1072:B1075)</f>
        <v>0</v>
      </c>
    </row>
    <row r="1072" spans="1:2">
      <c r="A1072" s="3" t="s">
        <v>6</v>
      </c>
      <c r="B1072" s="2">
        <v>0</v>
      </c>
    </row>
    <row r="1073" spans="1:2">
      <c r="A1073" s="3" t="s">
        <v>7</v>
      </c>
      <c r="B1073" s="2">
        <v>0</v>
      </c>
    </row>
    <row r="1074" spans="1:2">
      <c r="A1074" s="3" t="s">
        <v>8</v>
      </c>
      <c r="B1074" s="2">
        <v>0</v>
      </c>
    </row>
    <row r="1075" spans="1:2">
      <c r="A1075" s="3" t="s">
        <v>821</v>
      </c>
      <c r="B1075" s="2">
        <v>0</v>
      </c>
    </row>
    <row r="1076" spans="1:2">
      <c r="A1076" s="3" t="s">
        <v>822</v>
      </c>
      <c r="B1076" s="2">
        <f>SUM(B1077:B1089)</f>
        <v>402</v>
      </c>
    </row>
    <row r="1077" spans="1:2">
      <c r="A1077" s="3" t="s">
        <v>6</v>
      </c>
      <c r="B1077" s="2">
        <v>299</v>
      </c>
    </row>
    <row r="1078" spans="1:2">
      <c r="A1078" s="3" t="s">
        <v>7</v>
      </c>
      <c r="B1078" s="2">
        <v>12</v>
      </c>
    </row>
    <row r="1079" spans="1:2">
      <c r="A1079" s="3" t="s">
        <v>8</v>
      </c>
      <c r="B1079" s="2">
        <v>0</v>
      </c>
    </row>
    <row r="1080" spans="1:2">
      <c r="A1080" s="3" t="s">
        <v>823</v>
      </c>
      <c r="B1080" s="2">
        <v>0</v>
      </c>
    </row>
    <row r="1081" spans="1:2">
      <c r="A1081" s="3" t="s">
        <v>824</v>
      </c>
      <c r="B1081" s="2">
        <v>0</v>
      </c>
    </row>
    <row r="1082" spans="1:2">
      <c r="A1082" s="3" t="s">
        <v>825</v>
      </c>
      <c r="B1082" s="2">
        <v>0</v>
      </c>
    </row>
    <row r="1083" spans="1:2">
      <c r="A1083" s="3" t="s">
        <v>826</v>
      </c>
      <c r="B1083" s="2">
        <v>0</v>
      </c>
    </row>
    <row r="1084" spans="1:2">
      <c r="A1084" s="3" t="s">
        <v>827</v>
      </c>
      <c r="B1084" s="2">
        <v>0</v>
      </c>
    </row>
    <row r="1085" spans="1:2">
      <c r="A1085" s="3" t="s">
        <v>828</v>
      </c>
      <c r="B1085" s="2">
        <v>0</v>
      </c>
    </row>
    <row r="1086" spans="1:2">
      <c r="A1086" s="3" t="s">
        <v>829</v>
      </c>
      <c r="B1086" s="2">
        <v>0</v>
      </c>
    </row>
    <row r="1087" spans="1:2">
      <c r="A1087" s="3" t="s">
        <v>774</v>
      </c>
      <c r="B1087" s="2">
        <v>0</v>
      </c>
    </row>
    <row r="1088" spans="1:2">
      <c r="A1088" s="3" t="s">
        <v>830</v>
      </c>
      <c r="B1088" s="2">
        <v>0</v>
      </c>
    </row>
    <row r="1089" spans="1:2">
      <c r="A1089" s="3" t="s">
        <v>831</v>
      </c>
      <c r="B1089" s="2">
        <v>91</v>
      </c>
    </row>
    <row r="1090" spans="1:2">
      <c r="A1090" s="3" t="s">
        <v>832</v>
      </c>
      <c r="B1090" s="2">
        <f>SUM(B1091:B1096)</f>
        <v>68</v>
      </c>
    </row>
    <row r="1091" spans="1:2">
      <c r="A1091" s="3" t="s">
        <v>6</v>
      </c>
      <c r="B1091" s="2">
        <v>63</v>
      </c>
    </row>
    <row r="1092" spans="1:2">
      <c r="A1092" s="3" t="s">
        <v>7</v>
      </c>
      <c r="B1092" s="2">
        <v>5</v>
      </c>
    </row>
    <row r="1093" spans="1:2">
      <c r="A1093" s="3" t="s">
        <v>8</v>
      </c>
      <c r="B1093" s="2">
        <v>0</v>
      </c>
    </row>
    <row r="1094" spans="1:2">
      <c r="A1094" s="3" t="s">
        <v>833</v>
      </c>
      <c r="B1094" s="2">
        <v>0</v>
      </c>
    </row>
    <row r="1095" spans="1:2">
      <c r="A1095" s="3" t="s">
        <v>834</v>
      </c>
      <c r="B1095" s="2">
        <v>0</v>
      </c>
    </row>
    <row r="1096" spans="1:2">
      <c r="A1096" s="3" t="s">
        <v>835</v>
      </c>
      <c r="B1096" s="2">
        <v>0</v>
      </c>
    </row>
    <row r="1097" spans="1:2">
      <c r="A1097" s="3" t="s">
        <v>836</v>
      </c>
      <c r="B1097" s="2">
        <f>SUM(B1098:B1103)</f>
        <v>141</v>
      </c>
    </row>
    <row r="1098" spans="1:2">
      <c r="A1098" s="3" t="s">
        <v>6</v>
      </c>
      <c r="B1098" s="2">
        <v>0</v>
      </c>
    </row>
    <row r="1099" spans="1:2">
      <c r="A1099" s="3" t="s">
        <v>7</v>
      </c>
      <c r="B1099" s="2">
        <v>0</v>
      </c>
    </row>
    <row r="1100" spans="1:2">
      <c r="A1100" s="3" t="s">
        <v>8</v>
      </c>
      <c r="B1100" s="2">
        <v>0</v>
      </c>
    </row>
    <row r="1101" spans="1:2">
      <c r="A1101" s="3" t="s">
        <v>837</v>
      </c>
      <c r="B1101" s="2">
        <v>0</v>
      </c>
    </row>
    <row r="1102" spans="1:2">
      <c r="A1102" s="3" t="s">
        <v>838</v>
      </c>
      <c r="B1102" s="2">
        <v>40</v>
      </c>
    </row>
    <row r="1103" spans="1:2">
      <c r="A1103" s="3" t="s">
        <v>839</v>
      </c>
      <c r="B1103" s="2">
        <v>101</v>
      </c>
    </row>
    <row r="1104" spans="1:2">
      <c r="A1104" s="3" t="s">
        <v>840</v>
      </c>
      <c r="B1104" s="2">
        <f>SUM(B1105:B1109)</f>
        <v>741</v>
      </c>
    </row>
    <row r="1105" spans="1:2">
      <c r="A1105" s="3" t="s">
        <v>841</v>
      </c>
      <c r="B1105" s="2">
        <v>0</v>
      </c>
    </row>
    <row r="1106" spans="1:2">
      <c r="A1106" s="3" t="s">
        <v>842</v>
      </c>
      <c r="B1106" s="2">
        <v>0</v>
      </c>
    </row>
    <row r="1107" spans="1:2">
      <c r="A1107" s="3" t="s">
        <v>843</v>
      </c>
      <c r="B1107" s="2">
        <v>0</v>
      </c>
    </row>
    <row r="1108" spans="1:2">
      <c r="A1108" s="3" t="s">
        <v>844</v>
      </c>
      <c r="B1108" s="2">
        <v>0</v>
      </c>
    </row>
    <row r="1109" spans="1:2">
      <c r="A1109" s="3" t="s">
        <v>845</v>
      </c>
      <c r="B1109" s="2">
        <v>741</v>
      </c>
    </row>
    <row r="1110" spans="1:2">
      <c r="A1110" s="3" t="s">
        <v>846</v>
      </c>
      <c r="B1110" s="2">
        <f>SUM(B1111,B1121,B1127)</f>
        <v>295</v>
      </c>
    </row>
    <row r="1111" spans="1:2">
      <c r="A1111" s="3" t="s">
        <v>847</v>
      </c>
      <c r="B1111" s="2">
        <f>SUM(B1112:B1120)</f>
        <v>178</v>
      </c>
    </row>
    <row r="1112" spans="1:2">
      <c r="A1112" s="3" t="s">
        <v>6</v>
      </c>
      <c r="B1112" s="2">
        <v>118</v>
      </c>
    </row>
    <row r="1113" spans="1:2">
      <c r="A1113" s="3" t="s">
        <v>7</v>
      </c>
      <c r="B1113" s="2">
        <v>11</v>
      </c>
    </row>
    <row r="1114" spans="1:2">
      <c r="A1114" s="3" t="s">
        <v>8</v>
      </c>
      <c r="B1114" s="2">
        <v>0</v>
      </c>
    </row>
    <row r="1115" spans="1:2">
      <c r="A1115" s="3" t="s">
        <v>848</v>
      </c>
      <c r="B1115" s="2">
        <v>0</v>
      </c>
    </row>
    <row r="1116" spans="1:2">
      <c r="A1116" s="3" t="s">
        <v>849</v>
      </c>
      <c r="B1116" s="2">
        <v>0</v>
      </c>
    </row>
    <row r="1117" spans="1:2">
      <c r="A1117" s="3" t="s">
        <v>850</v>
      </c>
      <c r="B1117" s="2">
        <v>0</v>
      </c>
    </row>
    <row r="1118" spans="1:2">
      <c r="A1118" s="3" t="s">
        <v>851</v>
      </c>
      <c r="B1118" s="2">
        <v>0</v>
      </c>
    </row>
    <row r="1119" spans="1:2">
      <c r="A1119" s="3" t="s">
        <v>15</v>
      </c>
      <c r="B1119" s="2">
        <v>0</v>
      </c>
    </row>
    <row r="1120" spans="1:2">
      <c r="A1120" s="3" t="s">
        <v>852</v>
      </c>
      <c r="B1120" s="2">
        <v>49</v>
      </c>
    </row>
    <row r="1121" spans="1:2">
      <c r="A1121" s="3" t="s">
        <v>853</v>
      </c>
      <c r="B1121" s="2">
        <f>SUM(B1122:B1126)</f>
        <v>87</v>
      </c>
    </row>
    <row r="1122" spans="1:2">
      <c r="A1122" s="3" t="s">
        <v>6</v>
      </c>
      <c r="B1122" s="2">
        <v>0</v>
      </c>
    </row>
    <row r="1123" spans="1:2">
      <c r="A1123" s="3" t="s">
        <v>7</v>
      </c>
      <c r="B1123" s="2">
        <v>0</v>
      </c>
    </row>
    <row r="1124" spans="1:2">
      <c r="A1124" s="3" t="s">
        <v>8</v>
      </c>
      <c r="B1124" s="2">
        <v>0</v>
      </c>
    </row>
    <row r="1125" spans="1:2">
      <c r="A1125" s="3" t="s">
        <v>854</v>
      </c>
      <c r="B1125" s="2">
        <v>0</v>
      </c>
    </row>
    <row r="1126" spans="1:2">
      <c r="A1126" s="3" t="s">
        <v>855</v>
      </c>
      <c r="B1126" s="2">
        <v>87</v>
      </c>
    </row>
    <row r="1127" spans="1:2">
      <c r="A1127" s="3" t="s">
        <v>856</v>
      </c>
      <c r="B1127" s="2">
        <f>SUM(B1128:B1129)</f>
        <v>30</v>
      </c>
    </row>
    <row r="1128" spans="1:2">
      <c r="A1128" s="3" t="s">
        <v>857</v>
      </c>
      <c r="B1128" s="2">
        <v>0</v>
      </c>
    </row>
    <row r="1129" spans="1:2">
      <c r="A1129" s="3" t="s">
        <v>858</v>
      </c>
      <c r="B1129" s="2">
        <v>30</v>
      </c>
    </row>
    <row r="1130" spans="1:2">
      <c r="A1130" s="3" t="s">
        <v>859</v>
      </c>
      <c r="B1130" s="2">
        <f>SUM(B1131,B1138,B1148,B1154,B1157)</f>
        <v>142</v>
      </c>
    </row>
    <row r="1131" spans="1:2">
      <c r="A1131" s="3" t="s">
        <v>860</v>
      </c>
      <c r="B1131" s="2">
        <f>SUM(B1132:B1137)</f>
        <v>0</v>
      </c>
    </row>
    <row r="1132" spans="1:2">
      <c r="A1132" s="3" t="s">
        <v>6</v>
      </c>
      <c r="B1132" s="2">
        <v>0</v>
      </c>
    </row>
    <row r="1133" spans="1:2">
      <c r="A1133" s="3" t="s">
        <v>7</v>
      </c>
      <c r="B1133" s="2">
        <v>0</v>
      </c>
    </row>
    <row r="1134" spans="1:2">
      <c r="A1134" s="3" t="s">
        <v>8</v>
      </c>
      <c r="B1134" s="2">
        <v>0</v>
      </c>
    </row>
    <row r="1135" spans="1:2">
      <c r="A1135" s="3" t="s">
        <v>861</v>
      </c>
      <c r="B1135" s="2">
        <v>0</v>
      </c>
    </row>
    <row r="1136" spans="1:2">
      <c r="A1136" s="3" t="s">
        <v>15</v>
      </c>
      <c r="B1136" s="2">
        <v>0</v>
      </c>
    </row>
    <row r="1137" spans="1:2">
      <c r="A1137" s="3" t="s">
        <v>862</v>
      </c>
      <c r="B1137" s="2">
        <v>0</v>
      </c>
    </row>
    <row r="1138" spans="1:2">
      <c r="A1138" s="3" t="s">
        <v>863</v>
      </c>
      <c r="B1138" s="2">
        <f>SUM(B1139:B1147)</f>
        <v>0</v>
      </c>
    </row>
    <row r="1139" spans="1:2">
      <c r="A1139" s="3" t="s">
        <v>864</v>
      </c>
      <c r="B1139" s="2">
        <v>0</v>
      </c>
    </row>
    <row r="1140" spans="1:2">
      <c r="A1140" s="3" t="s">
        <v>865</v>
      </c>
      <c r="B1140" s="2">
        <v>0</v>
      </c>
    </row>
    <row r="1141" spans="1:2">
      <c r="A1141" s="3" t="s">
        <v>866</v>
      </c>
      <c r="B1141" s="2">
        <v>0</v>
      </c>
    </row>
    <row r="1142" spans="1:2">
      <c r="A1142" s="3" t="s">
        <v>867</v>
      </c>
      <c r="B1142" s="2">
        <v>0</v>
      </c>
    </row>
    <row r="1143" spans="1:2">
      <c r="A1143" s="3" t="s">
        <v>868</v>
      </c>
      <c r="B1143" s="2">
        <v>0</v>
      </c>
    </row>
    <row r="1144" spans="1:2">
      <c r="A1144" s="3" t="s">
        <v>869</v>
      </c>
      <c r="B1144" s="2">
        <v>0</v>
      </c>
    </row>
    <row r="1145" spans="1:2">
      <c r="A1145" s="3" t="s">
        <v>870</v>
      </c>
      <c r="B1145" s="2">
        <v>0</v>
      </c>
    </row>
    <row r="1146" spans="1:2">
      <c r="A1146" s="3" t="s">
        <v>871</v>
      </c>
      <c r="B1146" s="2">
        <v>0</v>
      </c>
    </row>
    <row r="1147" spans="1:2">
      <c r="A1147" s="3" t="s">
        <v>872</v>
      </c>
      <c r="B1147" s="2">
        <v>0</v>
      </c>
    </row>
    <row r="1148" spans="1:2">
      <c r="A1148" s="3" t="s">
        <v>873</v>
      </c>
      <c r="B1148" s="2">
        <f>SUM(B1149:B1153)</f>
        <v>142</v>
      </c>
    </row>
    <row r="1149" spans="1:2">
      <c r="A1149" s="3" t="s">
        <v>874</v>
      </c>
      <c r="B1149" s="2">
        <v>0</v>
      </c>
    </row>
    <row r="1150" spans="1:2">
      <c r="A1150" s="3" t="s">
        <v>875</v>
      </c>
      <c r="B1150" s="2">
        <v>0</v>
      </c>
    </row>
    <row r="1151" spans="1:2">
      <c r="A1151" s="3" t="s">
        <v>876</v>
      </c>
      <c r="B1151" s="2">
        <v>0</v>
      </c>
    </row>
    <row r="1152" spans="1:2">
      <c r="A1152" s="3" t="s">
        <v>877</v>
      </c>
      <c r="B1152" s="2">
        <v>0</v>
      </c>
    </row>
    <row r="1153" spans="1:2">
      <c r="A1153" s="3" t="s">
        <v>878</v>
      </c>
      <c r="B1153" s="2">
        <v>142</v>
      </c>
    </row>
    <row r="1154" spans="1:2">
      <c r="A1154" s="3" t="s">
        <v>879</v>
      </c>
      <c r="B1154" s="2">
        <f>SUM(B1155:B1156)</f>
        <v>0</v>
      </c>
    </row>
    <row r="1155" spans="1:2">
      <c r="A1155" s="3" t="s">
        <v>880</v>
      </c>
      <c r="B1155" s="2">
        <v>0</v>
      </c>
    </row>
    <row r="1156" spans="1:2">
      <c r="A1156" s="3" t="s">
        <v>881</v>
      </c>
      <c r="B1156" s="2">
        <v>0</v>
      </c>
    </row>
    <row r="1157" spans="1:2">
      <c r="A1157" s="3" t="s">
        <v>882</v>
      </c>
      <c r="B1157" s="2">
        <f>B1158</f>
        <v>0</v>
      </c>
    </row>
    <row r="1158" spans="1:2">
      <c r="A1158" s="3" t="s">
        <v>883</v>
      </c>
      <c r="B1158" s="2">
        <v>0</v>
      </c>
    </row>
    <row r="1159" spans="1:2">
      <c r="A1159" s="3" t="s">
        <v>884</v>
      </c>
      <c r="B1159" s="2">
        <f>SUM(B1160:B1168)</f>
        <v>0</v>
      </c>
    </row>
    <row r="1160" spans="1:2">
      <c r="A1160" s="3" t="s">
        <v>885</v>
      </c>
      <c r="B1160" s="2">
        <v>0</v>
      </c>
    </row>
    <row r="1161" spans="1:2">
      <c r="A1161" s="3" t="s">
        <v>886</v>
      </c>
      <c r="B1161" s="2">
        <v>0</v>
      </c>
    </row>
    <row r="1162" spans="1:2">
      <c r="A1162" s="3" t="s">
        <v>887</v>
      </c>
      <c r="B1162" s="2">
        <v>0</v>
      </c>
    </row>
    <row r="1163" spans="1:2">
      <c r="A1163" s="3" t="s">
        <v>888</v>
      </c>
      <c r="B1163" s="2">
        <v>0</v>
      </c>
    </row>
    <row r="1164" spans="1:2">
      <c r="A1164" s="3" t="s">
        <v>889</v>
      </c>
      <c r="B1164" s="2">
        <v>0</v>
      </c>
    </row>
    <row r="1165" spans="1:2">
      <c r="A1165" s="3" t="s">
        <v>642</v>
      </c>
      <c r="B1165" s="2">
        <v>0</v>
      </c>
    </row>
    <row r="1166" spans="1:2">
      <c r="A1166" s="3" t="s">
        <v>890</v>
      </c>
      <c r="B1166" s="2">
        <v>0</v>
      </c>
    </row>
    <row r="1167" spans="1:2">
      <c r="A1167" s="3" t="s">
        <v>891</v>
      </c>
      <c r="B1167" s="2">
        <v>0</v>
      </c>
    </row>
    <row r="1168" spans="1:2">
      <c r="A1168" s="3" t="s">
        <v>892</v>
      </c>
      <c r="B1168" s="2">
        <v>0</v>
      </c>
    </row>
    <row r="1169" spans="1:2">
      <c r="A1169" s="3" t="s">
        <v>893</v>
      </c>
      <c r="B1169" s="2">
        <f>SUM(B1170,B1189,B1208,B1217,B1232)</f>
        <v>2701</v>
      </c>
    </row>
    <row r="1170" spans="1:2">
      <c r="A1170" s="3" t="s">
        <v>894</v>
      </c>
      <c r="B1170" s="2">
        <f>SUM(B1171:B1188)</f>
        <v>2683</v>
      </c>
    </row>
    <row r="1171" spans="1:2">
      <c r="A1171" s="3" t="s">
        <v>6</v>
      </c>
      <c r="B1171" s="2">
        <v>287</v>
      </c>
    </row>
    <row r="1172" spans="1:2">
      <c r="A1172" s="3" t="s">
        <v>7</v>
      </c>
      <c r="B1172" s="2">
        <v>0</v>
      </c>
    </row>
    <row r="1173" spans="1:2">
      <c r="A1173" s="3" t="s">
        <v>8</v>
      </c>
      <c r="B1173" s="2">
        <v>0</v>
      </c>
    </row>
    <row r="1174" spans="1:2">
      <c r="A1174" s="3" t="s">
        <v>895</v>
      </c>
      <c r="B1174" s="2">
        <v>0</v>
      </c>
    </row>
    <row r="1175" spans="1:2">
      <c r="A1175" s="3" t="s">
        <v>896</v>
      </c>
      <c r="B1175" s="2">
        <v>0</v>
      </c>
    </row>
    <row r="1176" spans="1:2">
      <c r="A1176" s="3" t="s">
        <v>897</v>
      </c>
      <c r="B1176" s="2">
        <v>0</v>
      </c>
    </row>
    <row r="1177" spans="1:2">
      <c r="A1177" s="3" t="s">
        <v>898</v>
      </c>
      <c r="B1177" s="2">
        <v>0</v>
      </c>
    </row>
    <row r="1178" spans="1:2">
      <c r="A1178" s="3" t="s">
        <v>899</v>
      </c>
      <c r="B1178" s="2">
        <v>0</v>
      </c>
    </row>
    <row r="1179" spans="1:2">
      <c r="A1179" s="3" t="s">
        <v>900</v>
      </c>
      <c r="B1179" s="2">
        <v>0</v>
      </c>
    </row>
    <row r="1180" spans="1:2">
      <c r="A1180" s="3" t="s">
        <v>901</v>
      </c>
      <c r="B1180" s="2">
        <v>1324</v>
      </c>
    </row>
    <row r="1181" spans="1:2">
      <c r="A1181" s="3" t="s">
        <v>902</v>
      </c>
      <c r="B1181" s="2">
        <v>0</v>
      </c>
    </row>
    <row r="1182" spans="1:2">
      <c r="A1182" s="3" t="s">
        <v>903</v>
      </c>
      <c r="B1182" s="2">
        <v>0</v>
      </c>
    </row>
    <row r="1183" spans="1:2">
      <c r="A1183" s="3" t="s">
        <v>904</v>
      </c>
      <c r="B1183" s="2">
        <v>0</v>
      </c>
    </row>
    <row r="1184" spans="1:2">
      <c r="A1184" s="3" t="s">
        <v>905</v>
      </c>
      <c r="B1184" s="2">
        <v>0</v>
      </c>
    </row>
    <row r="1185" spans="1:2">
      <c r="A1185" s="3" t="s">
        <v>906</v>
      </c>
      <c r="B1185" s="2">
        <v>0</v>
      </c>
    </row>
    <row r="1186" spans="1:2">
      <c r="A1186" s="3" t="s">
        <v>907</v>
      </c>
      <c r="B1186" s="2">
        <v>0</v>
      </c>
    </row>
    <row r="1187" spans="1:2">
      <c r="A1187" s="3" t="s">
        <v>15</v>
      </c>
      <c r="B1187" s="2">
        <v>495</v>
      </c>
    </row>
    <row r="1188" spans="1:2">
      <c r="A1188" s="3" t="s">
        <v>908</v>
      </c>
      <c r="B1188" s="2">
        <v>577</v>
      </c>
    </row>
    <row r="1189" spans="1:2">
      <c r="A1189" s="3" t="s">
        <v>909</v>
      </c>
      <c r="B1189" s="2">
        <f>SUM(B1190:B1207)</f>
        <v>0</v>
      </c>
    </row>
    <row r="1190" spans="1:2">
      <c r="A1190" s="3" t="s">
        <v>6</v>
      </c>
      <c r="B1190" s="2">
        <v>0</v>
      </c>
    </row>
    <row r="1191" spans="1:2">
      <c r="A1191" s="3" t="s">
        <v>7</v>
      </c>
      <c r="B1191" s="2">
        <v>0</v>
      </c>
    </row>
    <row r="1192" spans="1:2">
      <c r="A1192" s="3" t="s">
        <v>8</v>
      </c>
      <c r="B1192" s="2">
        <v>0</v>
      </c>
    </row>
    <row r="1193" spans="1:2">
      <c r="A1193" s="3" t="s">
        <v>910</v>
      </c>
      <c r="B1193" s="2">
        <v>0</v>
      </c>
    </row>
    <row r="1194" spans="1:2">
      <c r="A1194" s="3" t="s">
        <v>911</v>
      </c>
      <c r="B1194" s="2">
        <v>0</v>
      </c>
    </row>
    <row r="1195" spans="1:2">
      <c r="A1195" s="3" t="s">
        <v>912</v>
      </c>
      <c r="B1195" s="2">
        <v>0</v>
      </c>
    </row>
    <row r="1196" spans="1:2">
      <c r="A1196" s="3" t="s">
        <v>913</v>
      </c>
      <c r="B1196" s="2">
        <v>0</v>
      </c>
    </row>
    <row r="1197" spans="1:2">
      <c r="A1197" s="3" t="s">
        <v>914</v>
      </c>
      <c r="B1197" s="2">
        <v>0</v>
      </c>
    </row>
    <row r="1198" spans="1:2">
      <c r="A1198" s="3" t="s">
        <v>915</v>
      </c>
      <c r="B1198" s="2">
        <v>0</v>
      </c>
    </row>
    <row r="1199" spans="1:2">
      <c r="A1199" s="3" t="s">
        <v>916</v>
      </c>
      <c r="B1199" s="2">
        <v>0</v>
      </c>
    </row>
    <row r="1200" spans="1:2">
      <c r="A1200" s="3" t="s">
        <v>917</v>
      </c>
      <c r="B1200" s="2">
        <v>0</v>
      </c>
    </row>
    <row r="1201" spans="1:2">
      <c r="A1201" s="3" t="s">
        <v>918</v>
      </c>
      <c r="B1201" s="2">
        <v>0</v>
      </c>
    </row>
    <row r="1202" spans="1:2">
      <c r="A1202" s="3" t="s">
        <v>919</v>
      </c>
      <c r="B1202" s="2">
        <v>0</v>
      </c>
    </row>
    <row r="1203" spans="1:2">
      <c r="A1203" s="3" t="s">
        <v>920</v>
      </c>
      <c r="B1203" s="2">
        <v>0</v>
      </c>
    </row>
    <row r="1204" spans="1:2">
      <c r="A1204" s="3" t="s">
        <v>921</v>
      </c>
      <c r="B1204" s="2">
        <v>0</v>
      </c>
    </row>
    <row r="1205" spans="1:2">
      <c r="A1205" s="3" t="s">
        <v>922</v>
      </c>
      <c r="B1205" s="2">
        <v>0</v>
      </c>
    </row>
    <row r="1206" spans="1:2">
      <c r="A1206" s="3" t="s">
        <v>15</v>
      </c>
      <c r="B1206" s="2">
        <v>0</v>
      </c>
    </row>
    <row r="1207" spans="1:2">
      <c r="A1207" s="3" t="s">
        <v>923</v>
      </c>
      <c r="B1207" s="2">
        <v>0</v>
      </c>
    </row>
    <row r="1208" spans="1:2">
      <c r="A1208" s="3" t="s">
        <v>924</v>
      </c>
      <c r="B1208" s="2">
        <f>SUM(B1209:B1216)</f>
        <v>0</v>
      </c>
    </row>
    <row r="1209" spans="1:2">
      <c r="A1209" s="3" t="s">
        <v>6</v>
      </c>
      <c r="B1209" s="2">
        <v>0</v>
      </c>
    </row>
    <row r="1210" spans="1:2">
      <c r="A1210" s="3" t="s">
        <v>7</v>
      </c>
      <c r="B1210" s="2">
        <v>0</v>
      </c>
    </row>
    <row r="1211" spans="1:2">
      <c r="A1211" s="3" t="s">
        <v>8</v>
      </c>
      <c r="B1211" s="2">
        <v>0</v>
      </c>
    </row>
    <row r="1212" spans="1:2">
      <c r="A1212" s="3" t="s">
        <v>925</v>
      </c>
      <c r="B1212" s="2">
        <v>0</v>
      </c>
    </row>
    <row r="1213" spans="1:2">
      <c r="A1213" s="3" t="s">
        <v>926</v>
      </c>
      <c r="B1213" s="2">
        <v>0</v>
      </c>
    </row>
    <row r="1214" spans="1:2">
      <c r="A1214" s="3" t="s">
        <v>927</v>
      </c>
      <c r="B1214" s="2">
        <v>0</v>
      </c>
    </row>
    <row r="1215" spans="1:2">
      <c r="A1215" s="3" t="s">
        <v>15</v>
      </c>
      <c r="B1215" s="2">
        <v>0</v>
      </c>
    </row>
    <row r="1216" spans="1:2">
      <c r="A1216" s="3" t="s">
        <v>928</v>
      </c>
      <c r="B1216" s="2">
        <v>0</v>
      </c>
    </row>
    <row r="1217" spans="1:2">
      <c r="A1217" s="3" t="s">
        <v>929</v>
      </c>
      <c r="B1217" s="2">
        <f>SUM(B1218:B1231)</f>
        <v>18</v>
      </c>
    </row>
    <row r="1218" spans="1:2">
      <c r="A1218" s="3" t="s">
        <v>6</v>
      </c>
      <c r="B1218" s="2">
        <v>0</v>
      </c>
    </row>
    <row r="1219" spans="1:2">
      <c r="A1219" s="3" t="s">
        <v>7</v>
      </c>
      <c r="B1219" s="2">
        <v>0</v>
      </c>
    </row>
    <row r="1220" spans="1:2">
      <c r="A1220" s="3" t="s">
        <v>8</v>
      </c>
      <c r="B1220" s="2">
        <v>0</v>
      </c>
    </row>
    <row r="1221" spans="1:2">
      <c r="A1221" s="3" t="s">
        <v>930</v>
      </c>
      <c r="B1221" s="2">
        <v>18</v>
      </c>
    </row>
    <row r="1222" spans="1:2">
      <c r="A1222" s="3" t="s">
        <v>931</v>
      </c>
      <c r="B1222" s="2">
        <v>0</v>
      </c>
    </row>
    <row r="1223" spans="1:2">
      <c r="A1223" s="3" t="s">
        <v>932</v>
      </c>
      <c r="B1223" s="2">
        <v>0</v>
      </c>
    </row>
    <row r="1224" spans="1:2">
      <c r="A1224" s="3" t="s">
        <v>933</v>
      </c>
      <c r="B1224" s="2">
        <v>0</v>
      </c>
    </row>
    <row r="1225" spans="1:2">
      <c r="A1225" s="3" t="s">
        <v>934</v>
      </c>
      <c r="B1225" s="2">
        <v>0</v>
      </c>
    </row>
    <row r="1226" spans="1:2">
      <c r="A1226" s="3" t="s">
        <v>935</v>
      </c>
      <c r="B1226" s="2">
        <v>0</v>
      </c>
    </row>
    <row r="1227" spans="1:2">
      <c r="A1227" s="3" t="s">
        <v>936</v>
      </c>
      <c r="B1227" s="2">
        <v>0</v>
      </c>
    </row>
    <row r="1228" spans="1:2">
      <c r="A1228" s="3" t="s">
        <v>937</v>
      </c>
      <c r="B1228" s="2">
        <v>0</v>
      </c>
    </row>
    <row r="1229" spans="1:2">
      <c r="A1229" s="3" t="s">
        <v>938</v>
      </c>
      <c r="B1229" s="2">
        <v>0</v>
      </c>
    </row>
    <row r="1230" spans="1:2">
      <c r="A1230" s="3" t="s">
        <v>939</v>
      </c>
      <c r="B1230" s="2">
        <v>0</v>
      </c>
    </row>
    <row r="1231" spans="1:2">
      <c r="A1231" s="3" t="s">
        <v>940</v>
      </c>
      <c r="B1231" s="2">
        <v>0</v>
      </c>
    </row>
    <row r="1232" spans="1:2">
      <c r="A1232" s="3" t="s">
        <v>941</v>
      </c>
      <c r="B1232" s="2">
        <f>B1233</f>
        <v>0</v>
      </c>
    </row>
    <row r="1233" spans="1:2">
      <c r="A1233" s="3" t="s">
        <v>942</v>
      </c>
      <c r="B1233" s="2">
        <v>0</v>
      </c>
    </row>
    <row r="1234" spans="1:2">
      <c r="A1234" s="3" t="s">
        <v>943</v>
      </c>
      <c r="B1234" s="2">
        <f>SUM(B1235,B1244,B1248)</f>
        <v>21773</v>
      </c>
    </row>
    <row r="1235" spans="1:2">
      <c r="A1235" s="3" t="s">
        <v>944</v>
      </c>
      <c r="B1235" s="2">
        <f>SUM(B1236:B1243)</f>
        <v>15108</v>
      </c>
    </row>
    <row r="1236" spans="1:2">
      <c r="A1236" s="3" t="s">
        <v>945</v>
      </c>
      <c r="B1236" s="2">
        <v>0</v>
      </c>
    </row>
    <row r="1237" spans="1:2">
      <c r="A1237" s="3" t="s">
        <v>946</v>
      </c>
      <c r="B1237" s="2">
        <v>0</v>
      </c>
    </row>
    <row r="1238" spans="1:2">
      <c r="A1238" s="3" t="s">
        <v>947</v>
      </c>
      <c r="B1238" s="2">
        <v>14341</v>
      </c>
    </row>
    <row r="1239" spans="1:2">
      <c r="A1239" s="3" t="s">
        <v>948</v>
      </c>
      <c r="B1239" s="2">
        <v>0</v>
      </c>
    </row>
    <row r="1240" spans="1:2">
      <c r="A1240" s="3" t="s">
        <v>949</v>
      </c>
      <c r="B1240" s="2">
        <v>360</v>
      </c>
    </row>
    <row r="1241" spans="1:2">
      <c r="A1241" s="3" t="s">
        <v>950</v>
      </c>
      <c r="B1241" s="2">
        <v>387</v>
      </c>
    </row>
    <row r="1242" spans="1:2">
      <c r="A1242" s="3" t="s">
        <v>951</v>
      </c>
      <c r="B1242" s="2">
        <v>20</v>
      </c>
    </row>
    <row r="1243" spans="1:2">
      <c r="A1243" s="3" t="s">
        <v>952</v>
      </c>
      <c r="B1243" s="2">
        <v>0</v>
      </c>
    </row>
    <row r="1244" spans="1:2">
      <c r="A1244" s="3" t="s">
        <v>953</v>
      </c>
      <c r="B1244" s="2">
        <f>SUM(B1245:B1247)</f>
        <v>6665</v>
      </c>
    </row>
    <row r="1245" spans="1:2">
      <c r="A1245" s="3" t="s">
        <v>954</v>
      </c>
      <c r="B1245" s="2">
        <v>6665</v>
      </c>
    </row>
    <row r="1246" spans="1:2">
      <c r="A1246" s="3" t="s">
        <v>955</v>
      </c>
      <c r="B1246" s="2">
        <v>0</v>
      </c>
    </row>
    <row r="1247" spans="1:2">
      <c r="A1247" s="3" t="s">
        <v>956</v>
      </c>
      <c r="B1247" s="2">
        <v>0</v>
      </c>
    </row>
    <row r="1248" spans="1:2">
      <c r="A1248" s="3" t="s">
        <v>957</v>
      </c>
      <c r="B1248" s="2">
        <f>SUM(B1249:B1251)</f>
        <v>0</v>
      </c>
    </row>
    <row r="1249" spans="1:2">
      <c r="A1249" s="3" t="s">
        <v>958</v>
      </c>
      <c r="B1249" s="2">
        <v>0</v>
      </c>
    </row>
    <row r="1250" spans="1:2">
      <c r="A1250" s="3" t="s">
        <v>959</v>
      </c>
      <c r="B1250" s="2">
        <v>0</v>
      </c>
    </row>
    <row r="1251" spans="1:2">
      <c r="A1251" s="3" t="s">
        <v>960</v>
      </c>
      <c r="B1251" s="2">
        <v>0</v>
      </c>
    </row>
    <row r="1252" spans="1:2">
      <c r="A1252" s="3" t="s">
        <v>961</v>
      </c>
      <c r="B1252" s="2">
        <f>SUM(B1253,B1268,B1282,B1287,B1293)</f>
        <v>660</v>
      </c>
    </row>
    <row r="1253" spans="1:2">
      <c r="A1253" s="3" t="s">
        <v>962</v>
      </c>
      <c r="B1253" s="2">
        <f>SUM(B1254:B1267)</f>
        <v>660</v>
      </c>
    </row>
    <row r="1254" spans="1:2">
      <c r="A1254" s="3" t="s">
        <v>6</v>
      </c>
      <c r="B1254" s="2">
        <v>164</v>
      </c>
    </row>
    <row r="1255" spans="1:2">
      <c r="A1255" s="3" t="s">
        <v>7</v>
      </c>
      <c r="B1255" s="2">
        <v>3</v>
      </c>
    </row>
    <row r="1256" spans="1:2">
      <c r="A1256" s="3" t="s">
        <v>8</v>
      </c>
      <c r="B1256" s="2">
        <v>0</v>
      </c>
    </row>
    <row r="1257" spans="1:2">
      <c r="A1257" s="3" t="s">
        <v>963</v>
      </c>
      <c r="B1257" s="2">
        <v>0</v>
      </c>
    </row>
    <row r="1258" spans="1:2">
      <c r="A1258" s="3" t="s">
        <v>964</v>
      </c>
      <c r="B1258" s="2">
        <v>0</v>
      </c>
    </row>
    <row r="1259" spans="1:2">
      <c r="A1259" s="3" t="s">
        <v>965</v>
      </c>
      <c r="B1259" s="2">
        <v>0</v>
      </c>
    </row>
    <row r="1260" spans="1:2">
      <c r="A1260" s="3" t="s">
        <v>966</v>
      </c>
      <c r="B1260" s="2">
        <v>0</v>
      </c>
    </row>
    <row r="1261" spans="1:2">
      <c r="A1261" s="3" t="s">
        <v>967</v>
      </c>
      <c r="B1261" s="2">
        <v>0</v>
      </c>
    </row>
    <row r="1262" spans="1:2">
      <c r="A1262" s="3" t="s">
        <v>968</v>
      </c>
      <c r="B1262" s="2">
        <v>0</v>
      </c>
    </row>
    <row r="1263" spans="1:2">
      <c r="A1263" s="3" t="s">
        <v>969</v>
      </c>
      <c r="B1263" s="2">
        <v>0</v>
      </c>
    </row>
    <row r="1264" spans="1:2">
      <c r="A1264" s="3" t="s">
        <v>970</v>
      </c>
      <c r="B1264" s="2">
        <v>0</v>
      </c>
    </row>
    <row r="1265" spans="1:2">
      <c r="A1265" s="3" t="s">
        <v>971</v>
      </c>
      <c r="B1265" s="2">
        <v>0</v>
      </c>
    </row>
    <row r="1266" spans="1:2">
      <c r="A1266" s="3" t="s">
        <v>15</v>
      </c>
      <c r="B1266" s="2">
        <v>38</v>
      </c>
    </row>
    <row r="1267" spans="1:2">
      <c r="A1267" s="3" t="s">
        <v>972</v>
      </c>
      <c r="B1267" s="2">
        <v>455</v>
      </c>
    </row>
    <row r="1268" spans="1:2">
      <c r="A1268" s="3" t="s">
        <v>973</v>
      </c>
      <c r="B1268" s="2">
        <f>SUM(B1269:B1281)</f>
        <v>0</v>
      </c>
    </row>
    <row r="1269" spans="1:2">
      <c r="A1269" s="3" t="s">
        <v>6</v>
      </c>
      <c r="B1269" s="2">
        <v>0</v>
      </c>
    </row>
    <row r="1270" spans="1:2">
      <c r="A1270" s="3" t="s">
        <v>7</v>
      </c>
      <c r="B1270" s="2">
        <v>0</v>
      </c>
    </row>
    <row r="1271" spans="1:2">
      <c r="A1271" s="3" t="s">
        <v>8</v>
      </c>
      <c r="B1271" s="2">
        <v>0</v>
      </c>
    </row>
    <row r="1272" spans="1:2">
      <c r="A1272" s="3" t="s">
        <v>974</v>
      </c>
      <c r="B1272" s="2">
        <v>0</v>
      </c>
    </row>
    <row r="1273" spans="1:2">
      <c r="A1273" s="3" t="s">
        <v>975</v>
      </c>
      <c r="B1273" s="2">
        <v>0</v>
      </c>
    </row>
    <row r="1274" spans="1:2">
      <c r="A1274" s="3" t="s">
        <v>976</v>
      </c>
      <c r="B1274" s="2">
        <v>0</v>
      </c>
    </row>
    <row r="1275" spans="1:2">
      <c r="A1275" s="3" t="s">
        <v>977</v>
      </c>
      <c r="B1275" s="2">
        <v>0</v>
      </c>
    </row>
    <row r="1276" spans="1:2">
      <c r="A1276" s="3" t="s">
        <v>978</v>
      </c>
      <c r="B1276" s="2">
        <v>0</v>
      </c>
    </row>
    <row r="1277" spans="1:2">
      <c r="A1277" s="3" t="s">
        <v>979</v>
      </c>
      <c r="B1277" s="2">
        <v>0</v>
      </c>
    </row>
    <row r="1278" spans="1:2">
      <c r="A1278" s="3" t="s">
        <v>980</v>
      </c>
      <c r="B1278" s="2">
        <v>0</v>
      </c>
    </row>
    <row r="1279" spans="1:2">
      <c r="A1279" s="3" t="s">
        <v>981</v>
      </c>
      <c r="B1279" s="2">
        <v>0</v>
      </c>
    </row>
    <row r="1280" spans="1:2">
      <c r="A1280" s="3" t="s">
        <v>15</v>
      </c>
      <c r="B1280" s="2">
        <v>0</v>
      </c>
    </row>
    <row r="1281" spans="1:2">
      <c r="A1281" s="3" t="s">
        <v>982</v>
      </c>
      <c r="B1281" s="2">
        <v>0</v>
      </c>
    </row>
    <row r="1282" spans="1:2">
      <c r="A1282" s="3" t="s">
        <v>983</v>
      </c>
      <c r="B1282" s="2">
        <f>SUM(B1283:B1286)</f>
        <v>0</v>
      </c>
    </row>
    <row r="1283" spans="1:2">
      <c r="A1283" s="3" t="s">
        <v>984</v>
      </c>
      <c r="B1283" s="2">
        <v>0</v>
      </c>
    </row>
    <row r="1284" spans="1:2">
      <c r="A1284" s="3" t="s">
        <v>985</v>
      </c>
      <c r="B1284" s="2">
        <v>0</v>
      </c>
    </row>
    <row r="1285" spans="1:2">
      <c r="A1285" s="3" t="s">
        <v>986</v>
      </c>
      <c r="B1285" s="2">
        <v>0</v>
      </c>
    </row>
    <row r="1286" spans="1:2">
      <c r="A1286" s="3" t="s">
        <v>987</v>
      </c>
      <c r="B1286" s="2">
        <v>0</v>
      </c>
    </row>
    <row r="1287" spans="1:2">
      <c r="A1287" s="3" t="s">
        <v>988</v>
      </c>
      <c r="B1287" s="2">
        <f>SUM(B1288:B1292)</f>
        <v>0</v>
      </c>
    </row>
    <row r="1288" spans="1:2">
      <c r="A1288" s="3" t="s">
        <v>989</v>
      </c>
      <c r="B1288" s="2">
        <v>0</v>
      </c>
    </row>
    <row r="1289" spans="1:2">
      <c r="A1289" s="3" t="s">
        <v>990</v>
      </c>
      <c r="B1289" s="2">
        <v>0</v>
      </c>
    </row>
    <row r="1290" spans="1:2">
      <c r="A1290" s="3" t="s">
        <v>991</v>
      </c>
      <c r="B1290" s="2">
        <v>0</v>
      </c>
    </row>
    <row r="1291" spans="1:2">
      <c r="A1291" s="3" t="s">
        <v>992</v>
      </c>
      <c r="B1291" s="2">
        <v>0</v>
      </c>
    </row>
    <row r="1292" spans="1:2">
      <c r="A1292" s="3" t="s">
        <v>993</v>
      </c>
      <c r="B1292" s="2">
        <v>0</v>
      </c>
    </row>
    <row r="1293" spans="1:2">
      <c r="A1293" s="3" t="s">
        <v>994</v>
      </c>
      <c r="B1293" s="2">
        <f>SUM(B1294:B1304)</f>
        <v>0</v>
      </c>
    </row>
    <row r="1294" spans="1:2">
      <c r="A1294" s="3" t="s">
        <v>995</v>
      </c>
      <c r="B1294" s="2">
        <v>0</v>
      </c>
    </row>
    <row r="1295" spans="1:2">
      <c r="A1295" s="3" t="s">
        <v>996</v>
      </c>
      <c r="B1295" s="2">
        <v>0</v>
      </c>
    </row>
    <row r="1296" spans="1:2">
      <c r="A1296" s="3" t="s">
        <v>997</v>
      </c>
      <c r="B1296" s="2">
        <v>0</v>
      </c>
    </row>
    <row r="1297" spans="1:2">
      <c r="A1297" s="3" t="s">
        <v>998</v>
      </c>
      <c r="B1297" s="2">
        <v>0</v>
      </c>
    </row>
    <row r="1298" spans="1:2">
      <c r="A1298" s="3" t="s">
        <v>999</v>
      </c>
      <c r="B1298" s="2">
        <v>0</v>
      </c>
    </row>
    <row r="1299" spans="1:2">
      <c r="A1299" s="3" t="s">
        <v>1000</v>
      </c>
      <c r="B1299" s="2">
        <v>0</v>
      </c>
    </row>
    <row r="1300" spans="1:2">
      <c r="A1300" s="3" t="s">
        <v>1001</v>
      </c>
      <c r="B1300" s="2">
        <v>0</v>
      </c>
    </row>
    <row r="1301" spans="1:2">
      <c r="A1301" s="3" t="s">
        <v>1002</v>
      </c>
      <c r="B1301" s="2">
        <v>0</v>
      </c>
    </row>
    <row r="1302" spans="1:2">
      <c r="A1302" s="3" t="s">
        <v>1003</v>
      </c>
      <c r="B1302" s="2">
        <v>0</v>
      </c>
    </row>
    <row r="1303" spans="1:2">
      <c r="A1303" s="3" t="s">
        <v>1004</v>
      </c>
      <c r="B1303" s="2">
        <v>0</v>
      </c>
    </row>
    <row r="1304" spans="1:2">
      <c r="A1304" s="3" t="s">
        <v>1005</v>
      </c>
      <c r="B1304" s="2">
        <v>0</v>
      </c>
    </row>
    <row r="1305" spans="1:2">
      <c r="A1305" s="3" t="s">
        <v>1006</v>
      </c>
      <c r="B1305" s="2">
        <f>SUM(B1306,B1318,B1324,B1330,B1338,B1351,B1355,B1361)</f>
        <v>2353</v>
      </c>
    </row>
    <row r="1306" spans="1:2">
      <c r="A1306" s="3" t="s">
        <v>1007</v>
      </c>
      <c r="B1306" s="2">
        <f>SUM(B1307:B1317)</f>
        <v>799</v>
      </c>
    </row>
    <row r="1307" spans="1:2">
      <c r="A1307" s="3" t="s">
        <v>6</v>
      </c>
      <c r="B1307" s="2">
        <v>247</v>
      </c>
    </row>
    <row r="1308" spans="1:2">
      <c r="A1308" s="3" t="s">
        <v>7</v>
      </c>
      <c r="B1308" s="2">
        <v>17</v>
      </c>
    </row>
    <row r="1309" spans="1:2">
      <c r="A1309" s="3" t="s">
        <v>8</v>
      </c>
      <c r="B1309" s="2">
        <v>0</v>
      </c>
    </row>
    <row r="1310" spans="1:2">
      <c r="A1310" s="3" t="s">
        <v>1008</v>
      </c>
      <c r="B1310" s="2">
        <v>0</v>
      </c>
    </row>
    <row r="1311" spans="1:2">
      <c r="A1311" s="3" t="s">
        <v>1009</v>
      </c>
      <c r="B1311" s="2">
        <v>0</v>
      </c>
    </row>
    <row r="1312" spans="1:2">
      <c r="A1312" s="3" t="s">
        <v>1010</v>
      </c>
      <c r="B1312" s="2">
        <v>180</v>
      </c>
    </row>
    <row r="1313" spans="1:2">
      <c r="A1313" s="3" t="s">
        <v>1011</v>
      </c>
      <c r="B1313" s="2">
        <v>0</v>
      </c>
    </row>
    <row r="1314" spans="1:2">
      <c r="A1314" s="3" t="s">
        <v>1012</v>
      </c>
      <c r="B1314" s="2">
        <v>0</v>
      </c>
    </row>
    <row r="1315" spans="1:2">
      <c r="A1315" s="3" t="s">
        <v>1013</v>
      </c>
      <c r="B1315" s="2">
        <v>0</v>
      </c>
    </row>
    <row r="1316" spans="1:2">
      <c r="A1316" s="3" t="s">
        <v>15</v>
      </c>
      <c r="B1316" s="2">
        <v>355</v>
      </c>
    </row>
    <row r="1317" spans="1:2">
      <c r="A1317" s="3" t="s">
        <v>1014</v>
      </c>
      <c r="B1317" s="2">
        <v>0</v>
      </c>
    </row>
    <row r="1318" spans="1:2">
      <c r="A1318" s="3" t="s">
        <v>1015</v>
      </c>
      <c r="B1318" s="2">
        <f>SUM(B1319:B1323)</f>
        <v>320</v>
      </c>
    </row>
    <row r="1319" spans="1:2">
      <c r="A1319" s="3" t="s">
        <v>6</v>
      </c>
      <c r="B1319" s="2">
        <v>320</v>
      </c>
    </row>
    <row r="1320" spans="1:2">
      <c r="A1320" s="3" t="s">
        <v>7</v>
      </c>
      <c r="B1320" s="2">
        <v>0</v>
      </c>
    </row>
    <row r="1321" spans="1:2">
      <c r="A1321" s="3" t="s">
        <v>8</v>
      </c>
      <c r="B1321" s="2">
        <v>0</v>
      </c>
    </row>
    <row r="1322" spans="1:2">
      <c r="A1322" s="3" t="s">
        <v>1016</v>
      </c>
      <c r="B1322" s="2">
        <v>0</v>
      </c>
    </row>
    <row r="1323" spans="1:2">
      <c r="A1323" s="3" t="s">
        <v>1017</v>
      </c>
      <c r="B1323" s="2">
        <v>0</v>
      </c>
    </row>
    <row r="1324" spans="1:2">
      <c r="A1324" s="3" t="s">
        <v>1018</v>
      </c>
      <c r="B1324" s="2">
        <f>SUM(B1325:B1329)</f>
        <v>0</v>
      </c>
    </row>
    <row r="1325" spans="1:2">
      <c r="A1325" s="3" t="s">
        <v>6</v>
      </c>
      <c r="B1325" s="2">
        <v>0</v>
      </c>
    </row>
    <row r="1326" spans="1:2">
      <c r="A1326" s="3" t="s">
        <v>7</v>
      </c>
      <c r="B1326" s="2">
        <v>0</v>
      </c>
    </row>
    <row r="1327" spans="1:2">
      <c r="A1327" s="3" t="s">
        <v>8</v>
      </c>
      <c r="B1327" s="2">
        <v>0</v>
      </c>
    </row>
    <row r="1328" spans="1:2">
      <c r="A1328" s="3" t="s">
        <v>1019</v>
      </c>
      <c r="B1328" s="2">
        <v>0</v>
      </c>
    </row>
    <row r="1329" spans="1:2">
      <c r="A1329" s="3" t="s">
        <v>1020</v>
      </c>
      <c r="B1329" s="2">
        <v>0</v>
      </c>
    </row>
    <row r="1330" spans="1:2">
      <c r="A1330" s="3" t="s">
        <v>1021</v>
      </c>
      <c r="B1330" s="2">
        <f>SUM(B1331:B1337)</f>
        <v>0</v>
      </c>
    </row>
    <row r="1331" spans="1:2">
      <c r="A1331" s="3" t="s">
        <v>6</v>
      </c>
      <c r="B1331" s="2">
        <v>0</v>
      </c>
    </row>
    <row r="1332" spans="1:2">
      <c r="A1332" s="3" t="s">
        <v>7</v>
      </c>
      <c r="B1332" s="2">
        <v>0</v>
      </c>
    </row>
    <row r="1333" spans="1:2">
      <c r="A1333" s="3" t="s">
        <v>8</v>
      </c>
      <c r="B1333" s="2">
        <v>0</v>
      </c>
    </row>
    <row r="1334" spans="1:2">
      <c r="A1334" s="3" t="s">
        <v>1022</v>
      </c>
      <c r="B1334" s="2">
        <v>0</v>
      </c>
    </row>
    <row r="1335" spans="1:2">
      <c r="A1335" s="3" t="s">
        <v>1023</v>
      </c>
      <c r="B1335" s="2">
        <v>0</v>
      </c>
    </row>
    <row r="1336" spans="1:2">
      <c r="A1336" s="3" t="s">
        <v>15</v>
      </c>
      <c r="B1336" s="2">
        <v>0</v>
      </c>
    </row>
    <row r="1337" spans="1:2">
      <c r="A1337" s="3" t="s">
        <v>1024</v>
      </c>
      <c r="B1337" s="2">
        <v>0</v>
      </c>
    </row>
    <row r="1338" spans="1:2">
      <c r="A1338" s="3" t="s">
        <v>1025</v>
      </c>
      <c r="B1338" s="2">
        <f>SUM(B1339:B1350)</f>
        <v>0</v>
      </c>
    </row>
    <row r="1339" spans="1:2">
      <c r="A1339" s="3" t="s">
        <v>6</v>
      </c>
      <c r="B1339" s="2">
        <v>0</v>
      </c>
    </row>
    <row r="1340" spans="1:2">
      <c r="A1340" s="3" t="s">
        <v>7</v>
      </c>
      <c r="B1340" s="2">
        <v>0</v>
      </c>
    </row>
    <row r="1341" spans="1:2">
      <c r="A1341" s="3" t="s">
        <v>8</v>
      </c>
      <c r="B1341" s="2">
        <v>0</v>
      </c>
    </row>
    <row r="1342" spans="1:2">
      <c r="A1342" s="3" t="s">
        <v>1026</v>
      </c>
      <c r="B1342" s="2">
        <v>0</v>
      </c>
    </row>
    <row r="1343" spans="1:2">
      <c r="A1343" s="3" t="s">
        <v>1027</v>
      </c>
      <c r="B1343" s="2">
        <v>0</v>
      </c>
    </row>
    <row r="1344" spans="1:2">
      <c r="A1344" s="3" t="s">
        <v>1028</v>
      </c>
      <c r="B1344" s="2">
        <v>0</v>
      </c>
    </row>
    <row r="1345" spans="1:2">
      <c r="A1345" s="3" t="s">
        <v>1029</v>
      </c>
      <c r="B1345" s="2">
        <v>0</v>
      </c>
    </row>
    <row r="1346" spans="1:2">
      <c r="A1346" s="3" t="s">
        <v>1030</v>
      </c>
      <c r="B1346" s="2">
        <v>0</v>
      </c>
    </row>
    <row r="1347" spans="1:2">
      <c r="A1347" s="3" t="s">
        <v>1031</v>
      </c>
      <c r="B1347" s="2">
        <v>0</v>
      </c>
    </row>
    <row r="1348" spans="1:2">
      <c r="A1348" s="3" t="s">
        <v>1032</v>
      </c>
      <c r="B1348" s="2">
        <v>0</v>
      </c>
    </row>
    <row r="1349" spans="1:2">
      <c r="A1349" s="3" t="s">
        <v>1033</v>
      </c>
      <c r="B1349" s="2">
        <v>0</v>
      </c>
    </row>
    <row r="1350" spans="1:2">
      <c r="A1350" s="3" t="s">
        <v>1034</v>
      </c>
      <c r="B1350" s="2">
        <v>0</v>
      </c>
    </row>
    <row r="1351" spans="1:2">
      <c r="A1351" s="3" t="s">
        <v>1035</v>
      </c>
      <c r="B1351" s="2">
        <f>SUM(B1352:B1354)</f>
        <v>636</v>
      </c>
    </row>
    <row r="1352" spans="1:2">
      <c r="A1352" s="3" t="s">
        <v>1036</v>
      </c>
      <c r="B1352" s="2">
        <v>636</v>
      </c>
    </row>
    <row r="1353" spans="1:2">
      <c r="A1353" s="3" t="s">
        <v>1037</v>
      </c>
      <c r="B1353" s="2">
        <v>0</v>
      </c>
    </row>
    <row r="1354" spans="1:2">
      <c r="A1354" s="3" t="s">
        <v>1038</v>
      </c>
      <c r="B1354" s="2">
        <v>0</v>
      </c>
    </row>
    <row r="1355" spans="1:2">
      <c r="A1355" s="3" t="s">
        <v>1039</v>
      </c>
      <c r="B1355" s="2">
        <f>SUM(B1356:B1360)</f>
        <v>598</v>
      </c>
    </row>
    <row r="1356" spans="1:2">
      <c r="A1356" s="3" t="s">
        <v>1040</v>
      </c>
      <c r="B1356" s="2">
        <v>0</v>
      </c>
    </row>
    <row r="1357" spans="1:2">
      <c r="A1357" s="3" t="s">
        <v>1041</v>
      </c>
      <c r="B1357" s="2">
        <v>0</v>
      </c>
    </row>
    <row r="1358" spans="1:2">
      <c r="A1358" s="3" t="s">
        <v>1042</v>
      </c>
      <c r="B1358" s="2">
        <v>578</v>
      </c>
    </row>
    <row r="1359" spans="1:2">
      <c r="A1359" s="3" t="s">
        <v>1043</v>
      </c>
      <c r="B1359" s="2">
        <v>0</v>
      </c>
    </row>
    <row r="1360" spans="1:2">
      <c r="A1360" s="3" t="s">
        <v>1044</v>
      </c>
      <c r="B1360" s="2">
        <v>20</v>
      </c>
    </row>
    <row r="1361" spans="1:2">
      <c r="A1361" s="3" t="s">
        <v>1045</v>
      </c>
      <c r="B1361" s="2">
        <v>0</v>
      </c>
    </row>
    <row r="1362" spans="1:2">
      <c r="A1362" s="3" t="s">
        <v>1046</v>
      </c>
      <c r="B1362" s="2">
        <f>B1363</f>
        <v>1026</v>
      </c>
    </row>
    <row r="1363" spans="1:2">
      <c r="A1363" s="3" t="s">
        <v>1047</v>
      </c>
      <c r="B1363" s="2">
        <f>B1364</f>
        <v>1026</v>
      </c>
    </row>
    <row r="1364" spans="1:2">
      <c r="A1364" s="3" t="s">
        <v>1048</v>
      </c>
      <c r="B1364" s="2">
        <v>1026</v>
      </c>
    </row>
    <row r="1365" spans="1:2">
      <c r="A1365" s="3" t="s">
        <v>1049</v>
      </c>
      <c r="B1365" s="2">
        <f>SUM(B1366,B1367,B1368)</f>
        <v>12196</v>
      </c>
    </row>
    <row r="1366" spans="1:2">
      <c r="A1366" s="3" t="s">
        <v>1050</v>
      </c>
      <c r="B1366" s="2">
        <v>0</v>
      </c>
    </row>
    <row r="1367" spans="1:2">
      <c r="A1367" s="3" t="s">
        <v>1051</v>
      </c>
      <c r="B1367" s="2">
        <v>0</v>
      </c>
    </row>
    <row r="1368" spans="1:2">
      <c r="A1368" s="3" t="s">
        <v>1052</v>
      </c>
      <c r="B1368" s="2">
        <f>SUM(B1369:B1372)</f>
        <v>12196</v>
      </c>
    </row>
    <row r="1369" spans="1:2">
      <c r="A1369" s="3" t="s">
        <v>1053</v>
      </c>
      <c r="B1369" s="2">
        <v>12196</v>
      </c>
    </row>
    <row r="1370" spans="1:2">
      <c r="A1370" s="3" t="s">
        <v>1054</v>
      </c>
      <c r="B1370" s="2">
        <v>0</v>
      </c>
    </row>
    <row r="1371" spans="1:2">
      <c r="A1371" s="3" t="s">
        <v>1055</v>
      </c>
      <c r="B1371" s="2">
        <v>0</v>
      </c>
    </row>
    <row r="1372" spans="1:2">
      <c r="A1372" s="3" t="s">
        <v>1056</v>
      </c>
      <c r="B1372" s="2">
        <v>0</v>
      </c>
    </row>
    <row r="1373" spans="1:2">
      <c r="A1373" s="3" t="s">
        <v>1057</v>
      </c>
      <c r="B1373" s="2">
        <f>B1374+B1375+B1376</f>
        <v>55</v>
      </c>
    </row>
    <row r="1374" spans="1:2">
      <c r="A1374" s="3" t="s">
        <v>1058</v>
      </c>
      <c r="B1374" s="2">
        <v>0</v>
      </c>
    </row>
    <row r="1375" spans="1:2">
      <c r="A1375" s="3" t="s">
        <v>1059</v>
      </c>
      <c r="B1375" s="2">
        <v>0</v>
      </c>
    </row>
    <row r="1376" spans="1:2">
      <c r="A1376" s="3" t="s">
        <v>1060</v>
      </c>
      <c r="B1376" s="2">
        <v>55</v>
      </c>
    </row>
    <row r="1377" spans="1:2">
      <c r="A1377" s="3" t="s">
        <v>1061</v>
      </c>
      <c r="B1377" s="2">
        <f>SUM(B1378:B1381)</f>
        <v>10445</v>
      </c>
    </row>
    <row r="1378" spans="1:2">
      <c r="A1378" s="3" t="s">
        <v>1062</v>
      </c>
      <c r="B1378" s="2">
        <v>0</v>
      </c>
    </row>
    <row r="1379" spans="1:2">
      <c r="A1379" s="3" t="s">
        <v>1063</v>
      </c>
      <c r="B1379" s="2">
        <v>60</v>
      </c>
    </row>
    <row r="1380" spans="1:2">
      <c r="A1380" s="3" t="s">
        <v>1064</v>
      </c>
      <c r="B1380" s="2">
        <v>0</v>
      </c>
    </row>
    <row r="1381" spans="1:2">
      <c r="A1381" s="3" t="s">
        <v>1065</v>
      </c>
      <c r="B1381" s="2">
        <f>SUM(B1382:B1387)</f>
        <v>10385</v>
      </c>
    </row>
    <row r="1382" spans="1:2">
      <c r="A1382" s="3" t="s">
        <v>1066</v>
      </c>
      <c r="B1382" s="2">
        <v>29</v>
      </c>
    </row>
    <row r="1383" spans="1:2">
      <c r="A1383" s="3" t="s">
        <v>1067</v>
      </c>
      <c r="B1383" s="2">
        <v>43</v>
      </c>
    </row>
    <row r="1384" spans="1:2">
      <c r="A1384" s="3" t="s">
        <v>1068</v>
      </c>
      <c r="B1384" s="2">
        <v>850</v>
      </c>
    </row>
    <row r="1385" spans="1:2">
      <c r="A1385" s="3" t="s">
        <v>1069</v>
      </c>
      <c r="B1385" s="2">
        <v>779</v>
      </c>
    </row>
    <row r="1386" spans="1:2">
      <c r="A1386" s="3" t="s">
        <v>1070</v>
      </c>
      <c r="B1386" s="2">
        <v>8666</v>
      </c>
    </row>
    <row r="1387" spans="1:2">
      <c r="A1387" s="3" t="s">
        <v>1071</v>
      </c>
      <c r="B1387" s="2">
        <f>16+2</f>
        <v>18</v>
      </c>
    </row>
    <row r="1388" spans="1:2">
      <c r="A1388" s="3" t="s">
        <v>1072</v>
      </c>
      <c r="B1388" s="2">
        <v>312</v>
      </c>
    </row>
    <row r="1389" spans="1:2">
      <c r="A1389" s="3" t="s">
        <v>1073</v>
      </c>
      <c r="B1389" s="2">
        <f>B1390</f>
        <v>48560</v>
      </c>
    </row>
    <row r="1390" spans="1:2">
      <c r="A1390" s="3" t="s">
        <v>1074</v>
      </c>
      <c r="B1390" s="2">
        <f>SUM(B1391:B1392)</f>
        <v>48560</v>
      </c>
    </row>
    <row r="1391" spans="1:2">
      <c r="A1391" s="3" t="s">
        <v>1075</v>
      </c>
      <c r="B1391" s="2">
        <v>4860</v>
      </c>
    </row>
    <row r="1392" spans="1:2">
      <c r="A1392" s="3" t="s">
        <v>1076</v>
      </c>
      <c r="B1392" s="2">
        <v>43700</v>
      </c>
    </row>
    <row r="1393" spans="1:2">
      <c r="A1393" s="3" t="s">
        <v>1077</v>
      </c>
      <c r="B1393" s="2">
        <v>332</v>
      </c>
    </row>
    <row r="1394" spans="1:2">
      <c r="A1394" s="3" t="s">
        <v>884</v>
      </c>
      <c r="B1394" s="2">
        <v>0</v>
      </c>
    </row>
    <row r="1395" spans="1:2">
      <c r="A1395" s="3" t="s">
        <v>1078</v>
      </c>
      <c r="B1395" s="2">
        <v>0</v>
      </c>
    </row>
    <row r="1396" spans="1:2">
      <c r="A1396" s="3" t="s">
        <v>1079</v>
      </c>
      <c r="B1396" s="2">
        <v>0</v>
      </c>
    </row>
    <row r="1397" spans="1:2">
      <c r="A1397" s="3" t="s">
        <v>1080</v>
      </c>
      <c r="B1397" s="2">
        <v>357</v>
      </c>
    </row>
    <row r="1398" spans="1:2">
      <c r="A1398" s="3" t="s">
        <v>1081</v>
      </c>
      <c r="B1398" s="2">
        <v>357</v>
      </c>
    </row>
    <row r="1399" spans="1:2">
      <c r="A1399" s="3" t="s">
        <v>1082</v>
      </c>
      <c r="B1399" s="2">
        <v>0</v>
      </c>
    </row>
    <row r="1400" spans="1:2">
      <c r="A1400" s="3" t="s">
        <v>1083</v>
      </c>
      <c r="B1400" s="2">
        <f>SUM(B4,B1377,B1388,B1389,B1393,B1397)</f>
        <v>364445</v>
      </c>
    </row>
    <row r="1401" spans="1:2">
      <c r="A1401" s="3" t="s">
        <v>1084</v>
      </c>
      <c r="B1401" s="2">
        <f>B1400-B1392</f>
        <v>320745</v>
      </c>
    </row>
  </sheetData>
  <mergeCells count="1">
    <mergeCell ref="A1:B1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2020-05-07T08:06:57Z</dcterms:modified>
</cp:coreProperties>
</file>