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3" i="1"/>
  <c r="B76"/>
  <c r="D54"/>
  <c r="B51"/>
  <c r="D18"/>
  <c r="B15"/>
  <c r="B7" s="1"/>
  <c r="B6" s="1"/>
  <c r="B89" s="1"/>
  <c r="D11"/>
  <c r="D9"/>
  <c r="B8"/>
  <c r="D7"/>
  <c r="D10" l="1"/>
  <c r="D6" s="1"/>
  <c r="D89" s="1"/>
</calcChain>
</file>

<file path=xl/sharedStrings.xml><?xml version="1.0" encoding="utf-8"?>
<sst xmlns="http://schemas.openxmlformats.org/spreadsheetml/2006/main" count="167" uniqueCount="145">
  <si>
    <t>单位：万元</t>
  </si>
  <si>
    <t>收入</t>
  </si>
  <si>
    <t>支出</t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</si>
  <si>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</si>
  <si>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</si>
  <si>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</si>
  <si>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</si>
  <si>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</si>
  <si>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</si>
  <si>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</si>
  <si>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</si>
  <si>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</si>
  <si>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</si>
  <si>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</si>
  <si>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</si>
  <si>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</si>
  <si>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补助下级支出</t>
  </si>
  <si>
    <t xml:space="preserve">      增值税税收返还收入</t>
  </si>
  <si>
    <t xml:space="preserve">    返还性支出</t>
  </si>
  <si>
    <t xml:space="preserve">      消费税税收返还收入</t>
  </si>
  <si>
    <t xml:space="preserve">      所得税基数返还支出</t>
  </si>
  <si>
    <t xml:space="preserve">      增值税“五五分享”税收返还收入</t>
  </si>
  <si>
    <t xml:space="preserve">      成品油税费改革税收返还支出</t>
  </si>
  <si>
    <t xml:space="preserve">      其他税收返还收入</t>
  </si>
  <si>
    <t xml:space="preserve">      增值税税收返还支出</t>
  </si>
  <si>
    <t xml:space="preserve">    一般性转移支付收入</t>
  </si>
  <si>
    <t xml:space="preserve">      消费税税收返还支出</t>
  </si>
  <si>
    <t xml:space="preserve">      体制补助收入</t>
  </si>
  <si>
    <t xml:space="preserve">      增值税“五五分享”税收返还支出</t>
  </si>
  <si>
    <t xml:space="preserve">      均衡性转移支付收入</t>
  </si>
  <si>
    <t xml:space="preserve">      其他税收返还支出</t>
  </si>
  <si>
    <t xml:space="preserve">      县级基本财力保障机制奖补资金收入</t>
  </si>
  <si>
    <t xml:space="preserve">    一般性转移支付</t>
  </si>
  <si>
    <t xml:space="preserve">      结算补助收入</t>
  </si>
  <si>
    <t xml:space="preserve">      体制补助支出</t>
  </si>
  <si>
    <t xml:space="preserve">      资源枯竭型城市转移支付补助收入</t>
  </si>
  <si>
    <t xml:space="preserve">      均衡性转移支付支出</t>
  </si>
  <si>
    <t xml:space="preserve">      企业事业单位划转补助收入</t>
  </si>
  <si>
    <t xml:space="preserve">      县级基本财力保障机制奖补资金支出</t>
  </si>
  <si>
    <t xml:space="preserve">      产粮（油）大县奖励资金收入</t>
  </si>
  <si>
    <t xml:space="preserve">      结算补助支出</t>
  </si>
  <si>
    <t xml:space="preserve">      重点生态功能区转移支付收入</t>
  </si>
  <si>
    <t xml:space="preserve">      资源枯竭型城市转移支付补助支出</t>
  </si>
  <si>
    <t xml:space="preserve">      固定数额补助收入</t>
  </si>
  <si>
    <t xml:space="preserve">      企业事业单位划转补助支出</t>
  </si>
  <si>
    <t xml:space="preserve">      革命老区转移支付收入</t>
  </si>
  <si>
    <t xml:space="preserve">      产粮（油）大县奖励资金支出</t>
  </si>
  <si>
    <t xml:space="preserve">      民族地区转移支付收入</t>
  </si>
  <si>
    <t xml:space="preserve">      重点生态功能区转移支付支出</t>
  </si>
  <si>
    <t xml:space="preserve">      边境地区转移支付收入</t>
  </si>
  <si>
    <t xml:space="preserve">      固定数额补助支出</t>
  </si>
  <si>
    <t xml:space="preserve">      贫困地区转移支付收入</t>
  </si>
  <si>
    <t xml:space="preserve">      革命老区转移支付支出</t>
  </si>
  <si>
    <t xml:space="preserve">      一般公共服务共同财政事权转移支付收入</t>
  </si>
  <si>
    <t xml:space="preserve">      民族地区转移支付支出</t>
  </si>
  <si>
    <t xml:space="preserve">      外交共同财政事权转移支付收入</t>
  </si>
  <si>
    <t xml:space="preserve">      边境地区转移支付支出</t>
  </si>
  <si>
    <t xml:space="preserve">      国防共同财政事权转移支付收入</t>
  </si>
  <si>
    <t xml:space="preserve">      贫困地区转移支付支出</t>
  </si>
  <si>
    <t xml:space="preserve">      公共安全共同财政事权转移支付收入</t>
  </si>
  <si>
    <t xml:space="preserve">      一般公共服务共同财政事权转移支付支出</t>
  </si>
  <si>
    <t xml:space="preserve">      教育共同财政事权转移支付收入</t>
  </si>
  <si>
    <t xml:space="preserve">      外交共同财政事权转移支付支出</t>
  </si>
  <si>
    <t xml:space="preserve">      科学技术共同财政事权转移支付收入</t>
  </si>
  <si>
    <t xml:space="preserve">      国防共同财政事权转移支付支出</t>
  </si>
  <si>
    <t xml:space="preserve">      文化旅游体育与传媒共同财政事权转移支付收入</t>
  </si>
  <si>
    <t xml:space="preserve">      公共安全共同财政事权转移支付支出</t>
  </si>
  <si>
    <t xml:space="preserve">      社会保障和就业共同财政事权转移支付收入</t>
  </si>
  <si>
    <t xml:space="preserve">      教育共同财政事权转移支付支出</t>
  </si>
  <si>
    <t xml:space="preserve">      医疗卫生共同财政事权转移支付收入</t>
  </si>
  <si>
    <t xml:space="preserve">      科学技术共同财政事权转移支付支出</t>
  </si>
  <si>
    <t xml:space="preserve">      节能环保共同财政事权转移支付收入</t>
  </si>
  <si>
    <t xml:space="preserve">      文化旅游体育与传媒共同财政事权转移支付支出</t>
  </si>
  <si>
    <t xml:space="preserve">      城乡社区共同财政事权转移支付收入</t>
  </si>
  <si>
    <t xml:space="preserve">      社会保障和就业共同财政事权转移支付支出</t>
  </si>
  <si>
    <t xml:space="preserve">      农林水共同财政事权转移支付收入</t>
  </si>
  <si>
    <t xml:space="preserve">      医疗卫生共同财政事权转移支付支出</t>
  </si>
  <si>
    <t xml:space="preserve">      交通运输共同财政事权转移支付收入</t>
  </si>
  <si>
    <t xml:space="preserve">      节能环保共同财政事权转移支付支出</t>
  </si>
  <si>
    <t xml:space="preserve">      资源勘探信息等共同财政事权转移支付收入</t>
  </si>
  <si>
    <t xml:space="preserve">      城乡社区共同财政事权转移支付支出</t>
  </si>
  <si>
    <t xml:space="preserve">      商业服务业等共同财政事权转移支付收入</t>
  </si>
  <si>
    <t xml:space="preserve">      农林水共同财政事权转移支付支出</t>
  </si>
  <si>
    <t xml:space="preserve">      金融共同财政事权转移支付收入</t>
  </si>
  <si>
    <t xml:space="preserve">      交通运输共同财政事权转移支付支出</t>
  </si>
  <si>
    <t xml:space="preserve">      自然资源海洋气象等共同财政事权转移支付收入</t>
  </si>
  <si>
    <t xml:space="preserve">      资源勘探信息等共同财政事权转移支付支出</t>
  </si>
  <si>
    <t xml:space="preserve">      住房保障共同财政事权转移支付收入</t>
  </si>
  <si>
    <t xml:space="preserve">      商业服务业等共同财政事权转移支付支出</t>
  </si>
  <si>
    <t xml:space="preserve">      粮油物资储备共同财政事权转移支付收入</t>
  </si>
  <si>
    <t xml:space="preserve">      金融共同财政事权转移支付支出</t>
  </si>
  <si>
    <t xml:space="preserve">      灾害防治及应急管理共同财政事权转移支付收入</t>
  </si>
  <si>
    <t xml:space="preserve">      自然资源海洋气象等共同财政事权转移支付支出</t>
  </si>
  <si>
    <t xml:space="preserve">      其他共同财政事权转移支付收入</t>
  </si>
  <si>
    <t xml:space="preserve">      住房保障共同财政事权转移支付支出</t>
  </si>
  <si>
    <t xml:space="preserve">      其他一般性转移支付收入</t>
  </si>
  <si>
    <t xml:space="preserve">      粮油物资储备共同财政事权转移支付支出</t>
  </si>
  <si>
    <t xml:space="preserve">    专项转移支付收入</t>
  </si>
  <si>
    <t xml:space="preserve">      灾害防治及应急管理共同财政事权转移支付支出</t>
  </si>
  <si>
    <t xml:space="preserve">      一般公共服务</t>
  </si>
  <si>
    <t xml:space="preserve">      其他共同财政事权转移支付支出</t>
  </si>
  <si>
    <t xml:space="preserve">      外交</t>
  </si>
  <si>
    <t xml:space="preserve">      其他一般性转移支付支出</t>
  </si>
  <si>
    <t xml:space="preserve">      国防</t>
  </si>
  <si>
    <t xml:space="preserve">    专项转移支付支出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</si>
  <si>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</si>
  <si>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</si>
  <si>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</si>
  <si>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</si>
  <si>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</si>
  <si>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</si>
  <si>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</si>
  <si>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</si>
  <si>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</si>
  <si>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</si>
  <si>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</si>
  <si>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</si>
  <si>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</si>
  <si>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</si>
  <si>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</si>
  <si>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</si>
  <si>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</si>
  <si>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</si>
  <si>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</si>
  <si>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    其他支出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</si>
  <si>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</si>
  <si>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</si>
  <si>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</si>
  <si>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</si>
  <si>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</si>
  <si>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</si>
  <si>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</si>
  <si>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</si>
  <si>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</si>
  <si>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</si>
  <si>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</si>
  <si>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</si>
  <si>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</si>
  <si>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</si>
  <si>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</si>
  <si>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 xml:space="preserve">  下级上解收入</t>
  </si>
  <si>
    <t>收入总计</t>
  </si>
  <si>
    <t>支出总计</t>
  </si>
  <si>
    <t>逻辑审核公式：</t>
  </si>
  <si>
    <t>2020年开江县级一般公共预算收支预算平衡表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</si>
</sst>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>
      <selection sqref="A1:XFD1"/>
    </sheetView>
  </sheetViews>
  <sheetFormatPr defaultRowHeight="13.5"/>
  <cols>
    <col min="1" max="1" width="53.875" bestFit="1" customWidth="1"/>
    <col min="2" max="2" width="13.25" bestFit="1" customWidth="1"/>
    <col min="3" max="3" width="53.875" bestFit="1" customWidth="1"/>
    <col min="4" max="4" width="13.25" bestFit="1" customWidth="1"/>
  </cols>
  <sheetData>
    <row r="1" spans="1:4" ht="22.5">
      <c r="A1" s="18" t="s">
        <v>144</v>
      </c>
      <c r="B1" s="18"/>
      <c r="C1" s="18"/>
      <c r="D1" s="18"/>
    </row>
    <row r="2" spans="1:4" ht="14.25">
      <c r="A2" s="1"/>
      <c r="B2" s="2"/>
      <c r="C2" s="2"/>
      <c r="D2" s="3" t="s">
        <v>0</v>
      </c>
    </row>
    <row r="3" spans="1:4" ht="14.25">
      <c r="A3" s="19" t="s">
        <v>1</v>
      </c>
      <c r="B3" s="19"/>
      <c r="C3" s="19" t="s">
        <v>2</v>
      </c>
      <c r="D3" s="19"/>
    </row>
    <row r="4" spans="1:4" ht="14.25">
      <c r="A4" s="4" t="s">
        <v>3</v>
      </c>
      <c r="B4" s="4" t="s">
        <v>4</v>
      </c>
      <c r="C4" s="4" t="s">
        <v>3</v>
      </c>
      <c r="D4" s="4" t="s">
        <v>4</v>
      </c>
    </row>
    <row r="5" spans="1:4" ht="14.25">
      <c r="A5" s="5" t="s">
        <v>5</v>
      </c>
      <c r="B5" s="6">
        <v>54100</v>
      </c>
      <c r="C5" s="5" t="s">
        <v>6</v>
      </c>
      <c r="D5" s="6">
        <v>217187</v>
      </c>
    </row>
    <row r="6" spans="1:4" ht="14.25">
      <c r="A6" s="5" t="s">
        <v>7</v>
      </c>
      <c r="B6" s="7">
        <f>SUM(B7+B75+B76)+SUM(B80:B84)</f>
        <v>174511</v>
      </c>
      <c r="C6" s="5" t="s">
        <v>8</v>
      </c>
      <c r="D6" s="7">
        <f>SUM(D7+D10)+SUM(D76:D82)</f>
        <v>11424</v>
      </c>
    </row>
    <row r="7" spans="1:4" ht="14.25">
      <c r="A7" s="8" t="s">
        <v>9</v>
      </c>
      <c r="B7" s="9">
        <f>B8+B15+B51</f>
        <v>173038</v>
      </c>
      <c r="C7" s="8" t="s">
        <v>10</v>
      </c>
      <c r="D7" s="6">
        <f>D8+D9</f>
        <v>11424</v>
      </c>
    </row>
    <row r="8" spans="1:4" ht="14.25">
      <c r="A8" s="8" t="s">
        <v>11</v>
      </c>
      <c r="B8" s="9">
        <f>SUM(B9:B14)</f>
        <v>5029</v>
      </c>
      <c r="C8" s="8" t="s">
        <v>12</v>
      </c>
      <c r="D8" s="6"/>
    </row>
    <row r="9" spans="1:4" ht="14.25">
      <c r="A9" s="10" t="s">
        <v>13</v>
      </c>
      <c r="B9" s="6">
        <v>589</v>
      </c>
      <c r="C9" s="8" t="s">
        <v>14</v>
      </c>
      <c r="D9" s="6">
        <f>850+10574</f>
        <v>11424</v>
      </c>
    </row>
    <row r="10" spans="1:4" ht="14.25">
      <c r="A10" s="10" t="s">
        <v>15</v>
      </c>
      <c r="B10" s="6">
        <v>920</v>
      </c>
      <c r="C10" s="8" t="s">
        <v>16</v>
      </c>
      <c r="D10" s="9">
        <f>D11+D18+D54</f>
        <v>0</v>
      </c>
    </row>
    <row r="11" spans="1:4" ht="14.25">
      <c r="A11" s="10" t="s">
        <v>17</v>
      </c>
      <c r="B11" s="6">
        <v>2796</v>
      </c>
      <c r="C11" s="11" t="s">
        <v>18</v>
      </c>
      <c r="D11" s="12">
        <f>SUM(D12:D17)</f>
        <v>0</v>
      </c>
    </row>
    <row r="12" spans="1:4" ht="14.25">
      <c r="A12" s="10" t="s">
        <v>19</v>
      </c>
      <c r="B12" s="6">
        <v>16</v>
      </c>
      <c r="C12" s="13" t="s">
        <v>20</v>
      </c>
      <c r="D12" s="14"/>
    </row>
    <row r="13" spans="1:4" ht="14.25">
      <c r="A13" s="10" t="s">
        <v>21</v>
      </c>
      <c r="B13" s="6">
        <v>1588</v>
      </c>
      <c r="C13" s="8" t="s">
        <v>22</v>
      </c>
      <c r="D13" s="6"/>
    </row>
    <row r="14" spans="1:4" ht="14.25">
      <c r="A14" s="10" t="s">
        <v>23</v>
      </c>
      <c r="B14" s="6">
        <v>-880</v>
      </c>
      <c r="C14" s="8" t="s">
        <v>24</v>
      </c>
      <c r="D14" s="6"/>
    </row>
    <row r="15" spans="1:4" ht="14.25">
      <c r="A15" s="10" t="s">
        <v>25</v>
      </c>
      <c r="B15" s="9">
        <f>SUM(B16:B50)</f>
        <v>167795</v>
      </c>
      <c r="C15" s="8" t="s">
        <v>26</v>
      </c>
      <c r="D15" s="6"/>
    </row>
    <row r="16" spans="1:4" ht="14.25">
      <c r="A16" s="10" t="s">
        <v>27</v>
      </c>
      <c r="B16" s="6"/>
      <c r="C16" s="8" t="s">
        <v>28</v>
      </c>
      <c r="D16" s="6"/>
    </row>
    <row r="17" spans="1:4" ht="14.25">
      <c r="A17" s="10" t="s">
        <v>29</v>
      </c>
      <c r="B17" s="6">
        <v>60059</v>
      </c>
      <c r="C17" s="8" t="s">
        <v>30</v>
      </c>
      <c r="D17" s="6"/>
    </row>
    <row r="18" spans="1:4" ht="14.25">
      <c r="A18" s="10" t="s">
        <v>31</v>
      </c>
      <c r="B18" s="6">
        <v>12252</v>
      </c>
      <c r="C18" s="8" t="s">
        <v>32</v>
      </c>
      <c r="D18" s="9">
        <f>SUM(D19:D53)</f>
        <v>0</v>
      </c>
    </row>
    <row r="19" spans="1:4" ht="14.25">
      <c r="A19" s="10" t="s">
        <v>33</v>
      </c>
      <c r="B19" s="6">
        <v>2402</v>
      </c>
      <c r="C19" s="8" t="s">
        <v>34</v>
      </c>
      <c r="D19" s="6"/>
    </row>
    <row r="20" spans="1:4" ht="14.25">
      <c r="A20" s="10" t="s">
        <v>35</v>
      </c>
      <c r="B20" s="6"/>
      <c r="C20" s="8" t="s">
        <v>36</v>
      </c>
      <c r="D20" s="6"/>
    </row>
    <row r="21" spans="1:4" ht="14.25">
      <c r="A21" s="10" t="s">
        <v>37</v>
      </c>
      <c r="B21" s="6"/>
      <c r="C21" s="8" t="s">
        <v>38</v>
      </c>
      <c r="D21" s="6"/>
    </row>
    <row r="22" spans="1:4" ht="14.25">
      <c r="A22" s="10" t="s">
        <v>39</v>
      </c>
      <c r="B22" s="6">
        <v>2596</v>
      </c>
      <c r="C22" s="8" t="s">
        <v>40</v>
      </c>
      <c r="D22" s="6"/>
    </row>
    <row r="23" spans="1:4" ht="14.25">
      <c r="A23" s="10" t="s">
        <v>41</v>
      </c>
      <c r="B23" s="6"/>
      <c r="C23" s="8" t="s">
        <v>42</v>
      </c>
      <c r="D23" s="6"/>
    </row>
    <row r="24" spans="1:4" ht="14.25">
      <c r="A24" s="10" t="s">
        <v>43</v>
      </c>
      <c r="B24" s="6">
        <v>16303</v>
      </c>
      <c r="C24" s="8" t="s">
        <v>44</v>
      </c>
      <c r="D24" s="6"/>
    </row>
    <row r="25" spans="1:4" ht="14.25">
      <c r="A25" s="10" t="s">
        <v>45</v>
      </c>
      <c r="B25" s="6">
        <v>1047</v>
      </c>
      <c r="C25" s="8" t="s">
        <v>46</v>
      </c>
      <c r="D25" s="6"/>
    </row>
    <row r="26" spans="1:4" ht="14.25">
      <c r="A26" s="10" t="s">
        <v>47</v>
      </c>
      <c r="B26" s="6"/>
      <c r="C26" s="8" t="s">
        <v>48</v>
      </c>
      <c r="D26" s="6"/>
    </row>
    <row r="27" spans="1:4" ht="14.25">
      <c r="A27" s="10" t="s">
        <v>49</v>
      </c>
      <c r="B27" s="6"/>
      <c r="C27" s="8" t="s">
        <v>50</v>
      </c>
      <c r="D27" s="6"/>
    </row>
    <row r="28" spans="1:4" ht="14.25">
      <c r="A28" s="10" t="s">
        <v>51</v>
      </c>
      <c r="B28" s="6">
        <v>7477</v>
      </c>
      <c r="C28" s="8" t="s">
        <v>52</v>
      </c>
      <c r="D28" s="6"/>
    </row>
    <row r="29" spans="1:4" ht="14.25">
      <c r="A29" s="10" t="s">
        <v>53</v>
      </c>
      <c r="B29" s="6"/>
      <c r="C29" s="8" t="s">
        <v>54</v>
      </c>
      <c r="D29" s="6"/>
    </row>
    <row r="30" spans="1:4" ht="14.25">
      <c r="A30" s="10" t="s">
        <v>55</v>
      </c>
      <c r="B30" s="6"/>
      <c r="C30" s="8" t="s">
        <v>56</v>
      </c>
      <c r="D30" s="6"/>
    </row>
    <row r="31" spans="1:4" ht="14.25">
      <c r="A31" s="10" t="s">
        <v>57</v>
      </c>
      <c r="B31" s="6"/>
      <c r="C31" s="8" t="s">
        <v>58</v>
      </c>
      <c r="D31" s="6"/>
    </row>
    <row r="32" spans="1:4" ht="14.25">
      <c r="A32" s="10" t="s">
        <v>59</v>
      </c>
      <c r="B32" s="6"/>
      <c r="C32" s="8" t="s">
        <v>60</v>
      </c>
      <c r="D32" s="6"/>
    </row>
    <row r="33" spans="1:4" ht="14.25">
      <c r="A33" s="10" t="s">
        <v>61</v>
      </c>
      <c r="B33" s="6">
        <f>14689+792</f>
        <v>15481</v>
      </c>
      <c r="C33" s="8" t="s">
        <v>62</v>
      </c>
      <c r="D33" s="6"/>
    </row>
    <row r="34" spans="1:4" ht="14.25">
      <c r="A34" s="10" t="s">
        <v>63</v>
      </c>
      <c r="B34" s="6"/>
      <c r="C34" s="8" t="s">
        <v>64</v>
      </c>
      <c r="D34" s="6"/>
    </row>
    <row r="35" spans="1:4" ht="14.25">
      <c r="A35" s="10" t="s">
        <v>65</v>
      </c>
      <c r="B35" s="6"/>
      <c r="C35" s="8" t="s">
        <v>66</v>
      </c>
      <c r="D35" s="6"/>
    </row>
    <row r="36" spans="1:4" ht="14.25">
      <c r="A36" s="10" t="s">
        <v>67</v>
      </c>
      <c r="B36" s="6">
        <v>23003</v>
      </c>
      <c r="C36" s="8" t="s">
        <v>68</v>
      </c>
      <c r="D36" s="6"/>
    </row>
    <row r="37" spans="1:4" ht="14.25">
      <c r="A37" s="10" t="s">
        <v>69</v>
      </c>
      <c r="B37" s="6">
        <v>6629</v>
      </c>
      <c r="C37" s="8" t="s">
        <v>70</v>
      </c>
      <c r="D37" s="6"/>
    </row>
    <row r="38" spans="1:4" ht="14.25">
      <c r="A38" s="10" t="s">
        <v>71</v>
      </c>
      <c r="B38" s="6">
        <v>1031</v>
      </c>
      <c r="C38" s="8" t="s">
        <v>72</v>
      </c>
      <c r="D38" s="6"/>
    </row>
    <row r="39" spans="1:4" ht="14.25">
      <c r="A39" s="10" t="s">
        <v>73</v>
      </c>
      <c r="B39" s="6"/>
      <c r="C39" s="8" t="s">
        <v>74</v>
      </c>
      <c r="D39" s="6"/>
    </row>
    <row r="40" spans="1:4" ht="14.25">
      <c r="A40" s="10" t="s">
        <v>75</v>
      </c>
      <c r="B40" s="6">
        <v>15977</v>
      </c>
      <c r="C40" s="8" t="s">
        <v>76</v>
      </c>
      <c r="D40" s="6"/>
    </row>
    <row r="41" spans="1:4" ht="14.25">
      <c r="A41" s="10" t="s">
        <v>77</v>
      </c>
      <c r="B41" s="6"/>
      <c r="C41" s="8" t="s">
        <v>78</v>
      </c>
      <c r="D41" s="6"/>
    </row>
    <row r="42" spans="1:4" ht="14.25">
      <c r="A42" s="10" t="s">
        <v>79</v>
      </c>
      <c r="B42" s="6"/>
      <c r="C42" s="8" t="s">
        <v>80</v>
      </c>
      <c r="D42" s="6"/>
    </row>
    <row r="43" spans="1:4" ht="14.25">
      <c r="A43" s="10" t="s">
        <v>81</v>
      </c>
      <c r="B43" s="6"/>
      <c r="C43" s="8" t="s">
        <v>82</v>
      </c>
      <c r="D43" s="6"/>
    </row>
    <row r="44" spans="1:4" ht="14.25">
      <c r="A44" s="10" t="s">
        <v>83</v>
      </c>
      <c r="B44" s="6"/>
      <c r="C44" s="8" t="s">
        <v>84</v>
      </c>
      <c r="D44" s="6"/>
    </row>
    <row r="45" spans="1:4" ht="14.25">
      <c r="A45" s="10" t="s">
        <v>85</v>
      </c>
      <c r="B45" s="6"/>
      <c r="C45" s="8" t="s">
        <v>86</v>
      </c>
      <c r="D45" s="6"/>
    </row>
    <row r="46" spans="1:4" ht="14.25">
      <c r="A46" s="10" t="s">
        <v>87</v>
      </c>
      <c r="B46" s="6">
        <v>3538</v>
      </c>
      <c r="C46" s="8" t="s">
        <v>88</v>
      </c>
      <c r="D46" s="6"/>
    </row>
    <row r="47" spans="1:4" ht="14.25">
      <c r="A47" s="10" t="s">
        <v>89</v>
      </c>
      <c r="B47" s="6"/>
      <c r="C47" s="8" t="s">
        <v>90</v>
      </c>
      <c r="D47" s="6"/>
    </row>
    <row r="48" spans="1:4" ht="14.25">
      <c r="A48" s="10" t="s">
        <v>91</v>
      </c>
      <c r="B48" s="6"/>
      <c r="C48" s="8" t="s">
        <v>92</v>
      </c>
      <c r="D48" s="6"/>
    </row>
    <row r="49" spans="1:4" ht="14.25">
      <c r="A49" s="10" t="s">
        <v>93</v>
      </c>
      <c r="B49" s="6"/>
      <c r="C49" s="8" t="s">
        <v>94</v>
      </c>
      <c r="D49" s="6"/>
    </row>
    <row r="50" spans="1:4" ht="14.25">
      <c r="A50" s="10" t="s">
        <v>95</v>
      </c>
      <c r="B50" s="6"/>
      <c r="C50" s="8" t="s">
        <v>96</v>
      </c>
      <c r="D50" s="6"/>
    </row>
    <row r="51" spans="1:4" ht="14.25">
      <c r="A51" s="8" t="s">
        <v>97</v>
      </c>
      <c r="B51" s="9">
        <f>SUM(B52:B72)</f>
        <v>214</v>
      </c>
      <c r="C51" s="8" t="s">
        <v>98</v>
      </c>
      <c r="D51" s="6"/>
    </row>
    <row r="52" spans="1:4" ht="14.25">
      <c r="A52" s="8" t="s">
        <v>99</v>
      </c>
      <c r="B52" s="6">
        <v>32</v>
      </c>
      <c r="C52" s="8" t="s">
        <v>100</v>
      </c>
      <c r="D52" s="6"/>
    </row>
    <row r="53" spans="1:4" ht="14.25">
      <c r="A53" s="8" t="s">
        <v>101</v>
      </c>
      <c r="B53" s="6"/>
      <c r="C53" s="8" t="s">
        <v>102</v>
      </c>
      <c r="D53" s="6"/>
    </row>
    <row r="54" spans="1:4" ht="14.25">
      <c r="A54" s="8" t="s">
        <v>103</v>
      </c>
      <c r="B54" s="6"/>
      <c r="C54" s="8" t="s">
        <v>104</v>
      </c>
      <c r="D54" s="9">
        <f>SUM(D55:D75)</f>
        <v>0</v>
      </c>
    </row>
    <row r="55" spans="1:4" ht="14.25">
      <c r="A55" s="8" t="s">
        <v>105</v>
      </c>
      <c r="B55" s="6"/>
      <c r="C55" s="8" t="s">
        <v>99</v>
      </c>
      <c r="D55" s="6"/>
    </row>
    <row r="56" spans="1:4" ht="14.25">
      <c r="A56" s="8" t="s">
        <v>106</v>
      </c>
      <c r="B56" s="6"/>
      <c r="C56" s="8" t="s">
        <v>101</v>
      </c>
      <c r="D56" s="6"/>
    </row>
    <row r="57" spans="1:4" ht="14.25">
      <c r="A57" s="8" t="s">
        <v>107</v>
      </c>
      <c r="B57" s="6"/>
      <c r="C57" s="8" t="s">
        <v>103</v>
      </c>
      <c r="D57" s="6"/>
    </row>
    <row r="58" spans="1:4" ht="14.25">
      <c r="A58" s="8" t="s">
        <v>108</v>
      </c>
      <c r="B58" s="6"/>
      <c r="C58" s="8" t="s">
        <v>105</v>
      </c>
      <c r="D58" s="6"/>
    </row>
    <row r="59" spans="1:4" ht="14.25">
      <c r="A59" s="8" t="s">
        <v>109</v>
      </c>
      <c r="B59" s="6"/>
      <c r="C59" s="8" t="s">
        <v>106</v>
      </c>
      <c r="D59" s="6"/>
    </row>
    <row r="60" spans="1:4" ht="14.25">
      <c r="A60" s="8" t="s">
        <v>110</v>
      </c>
      <c r="B60" s="6">
        <v>119</v>
      </c>
      <c r="C60" s="8" t="s">
        <v>107</v>
      </c>
      <c r="D60" s="6"/>
    </row>
    <row r="61" spans="1:4" ht="14.25">
      <c r="A61" s="8" t="s">
        <v>111</v>
      </c>
      <c r="B61" s="6"/>
      <c r="C61" s="8" t="s">
        <v>108</v>
      </c>
      <c r="D61" s="6"/>
    </row>
    <row r="62" spans="1:4" ht="14.25">
      <c r="A62" s="8" t="s">
        <v>112</v>
      </c>
      <c r="B62" s="6"/>
      <c r="C62" s="8" t="s">
        <v>109</v>
      </c>
      <c r="D62" s="6"/>
    </row>
    <row r="63" spans="1:4" ht="14.25">
      <c r="A63" s="8" t="s">
        <v>113</v>
      </c>
      <c r="B63" s="6">
        <v>63</v>
      </c>
      <c r="C63" s="8" t="s">
        <v>110</v>
      </c>
      <c r="D63" s="6"/>
    </row>
    <row r="64" spans="1:4" ht="14.25">
      <c r="A64" s="8" t="s">
        <v>114</v>
      </c>
      <c r="B64" s="6"/>
      <c r="C64" s="8" t="s">
        <v>111</v>
      </c>
      <c r="D64" s="6"/>
    </row>
    <row r="65" spans="1:4" ht="14.25">
      <c r="A65" s="8" t="s">
        <v>115</v>
      </c>
      <c r="B65" s="6"/>
      <c r="C65" s="8" t="s">
        <v>112</v>
      </c>
      <c r="D65" s="6"/>
    </row>
    <row r="66" spans="1:4" ht="14.25">
      <c r="A66" s="8" t="s">
        <v>116</v>
      </c>
      <c r="B66" s="6"/>
      <c r="C66" s="8" t="s">
        <v>113</v>
      </c>
      <c r="D66" s="6"/>
    </row>
    <row r="67" spans="1:4" ht="14.25">
      <c r="A67" s="8" t="s">
        <v>117</v>
      </c>
      <c r="B67" s="6"/>
      <c r="C67" s="8" t="s">
        <v>114</v>
      </c>
      <c r="D67" s="6"/>
    </row>
    <row r="68" spans="1:4" ht="14.25">
      <c r="A68" s="8" t="s">
        <v>118</v>
      </c>
      <c r="B68" s="6"/>
      <c r="C68" s="8" t="s">
        <v>115</v>
      </c>
      <c r="D68" s="6"/>
    </row>
    <row r="69" spans="1:4" ht="14.25">
      <c r="A69" s="8" t="s">
        <v>119</v>
      </c>
      <c r="B69" s="6"/>
      <c r="C69" s="8" t="s">
        <v>116</v>
      </c>
      <c r="D69" s="6"/>
    </row>
    <row r="70" spans="1:4" ht="14.25">
      <c r="A70" s="8" t="s">
        <v>120</v>
      </c>
      <c r="B70" s="6"/>
      <c r="C70" s="8" t="s">
        <v>117</v>
      </c>
      <c r="D70" s="6"/>
    </row>
    <row r="71" spans="1:4" ht="14.25">
      <c r="A71" s="8" t="s">
        <v>121</v>
      </c>
      <c r="B71" s="6"/>
      <c r="C71" s="8" t="s">
        <v>118</v>
      </c>
      <c r="D71" s="6"/>
    </row>
    <row r="72" spans="1:4" ht="14.25">
      <c r="A72" s="8" t="s">
        <v>122</v>
      </c>
      <c r="B72" s="6"/>
      <c r="C72" s="8" t="s">
        <v>119</v>
      </c>
      <c r="D72" s="6"/>
    </row>
    <row r="73" spans="1:4" ht="14.25">
      <c r="A73" s="15"/>
      <c r="B73" s="6"/>
      <c r="C73" s="8" t="s">
        <v>120</v>
      </c>
      <c r="D73" s="6"/>
    </row>
    <row r="74" spans="1:4" ht="14.25">
      <c r="A74" s="15"/>
      <c r="B74" s="6"/>
      <c r="C74" s="8" t="s">
        <v>121</v>
      </c>
      <c r="D74" s="6"/>
    </row>
    <row r="75" spans="1:4" ht="14.25">
      <c r="A75" s="8" t="s">
        <v>123</v>
      </c>
      <c r="B75" s="6">
        <v>1136</v>
      </c>
      <c r="C75" s="8" t="s">
        <v>124</v>
      </c>
      <c r="D75" s="6"/>
    </row>
    <row r="76" spans="1:4" ht="14.25">
      <c r="A76" s="8" t="s">
        <v>125</v>
      </c>
      <c r="B76" s="9">
        <f>SUM(B77:B79)</f>
        <v>5</v>
      </c>
      <c r="C76" s="8" t="s">
        <v>126</v>
      </c>
      <c r="D76" s="6"/>
    </row>
    <row r="77" spans="1:4" ht="14.25">
      <c r="A77" s="8" t="s">
        <v>127</v>
      </c>
      <c r="B77" s="6"/>
      <c r="C77" s="8" t="s">
        <v>128</v>
      </c>
      <c r="D77" s="6"/>
    </row>
    <row r="78" spans="1:4" ht="14.25">
      <c r="A78" s="8" t="s">
        <v>129</v>
      </c>
      <c r="B78" s="6">
        <v>5</v>
      </c>
      <c r="C78" s="8" t="s">
        <v>130</v>
      </c>
      <c r="D78" s="6"/>
    </row>
    <row r="79" spans="1:4" ht="14.25">
      <c r="A79" s="8" t="s">
        <v>131</v>
      </c>
      <c r="B79" s="6"/>
      <c r="C79" s="8" t="s">
        <v>132</v>
      </c>
      <c r="D79" s="9">
        <v>0</v>
      </c>
    </row>
    <row r="80" spans="1:4" ht="14.25">
      <c r="A80" s="8" t="s">
        <v>133</v>
      </c>
      <c r="B80" s="9">
        <v>0</v>
      </c>
      <c r="C80" s="8" t="s">
        <v>134</v>
      </c>
      <c r="D80" s="6"/>
    </row>
    <row r="81" spans="1:4" ht="14.25">
      <c r="A81" s="8" t="s">
        <v>135</v>
      </c>
      <c r="B81" s="6"/>
      <c r="C81" s="8" t="s">
        <v>136</v>
      </c>
      <c r="D81" s="6"/>
    </row>
    <row r="82" spans="1:4" ht="14.25">
      <c r="A82" s="8" t="s">
        <v>137</v>
      </c>
      <c r="B82" s="6"/>
      <c r="C82" s="8" t="s">
        <v>138</v>
      </c>
      <c r="D82" s="6"/>
    </row>
    <row r="83" spans="1:4" ht="14.25">
      <c r="A83" s="8" t="s">
        <v>139</v>
      </c>
      <c r="B83" s="6">
        <v>332</v>
      </c>
      <c r="C83" s="15"/>
      <c r="D83" s="6"/>
    </row>
    <row r="84" spans="1:4" ht="14.25">
      <c r="A84" s="8" t="s">
        <v>140</v>
      </c>
      <c r="B84" s="6"/>
      <c r="C84" s="15"/>
      <c r="D84" s="6"/>
    </row>
    <row r="85" spans="1:4" ht="14.25">
      <c r="A85" s="15"/>
      <c r="B85" s="6"/>
      <c r="C85" s="15"/>
      <c r="D85" s="6"/>
    </row>
    <row r="86" spans="1:4" ht="14.25">
      <c r="A86" s="15"/>
      <c r="B86" s="6"/>
      <c r="C86" s="15"/>
      <c r="D86" s="6"/>
    </row>
    <row r="87" spans="1:4" ht="14.25">
      <c r="A87" s="15"/>
      <c r="B87" s="6"/>
      <c r="C87" s="15"/>
      <c r="D87" s="6"/>
    </row>
    <row r="88" spans="1:4" ht="14.25">
      <c r="A88" s="15"/>
      <c r="B88" s="6"/>
      <c r="C88" s="15"/>
      <c r="D88" s="6"/>
    </row>
    <row r="89" spans="1:4" ht="14.25">
      <c r="A89" s="5" t="s">
        <v>141</v>
      </c>
      <c r="B89" s="7">
        <f>B5+B6</f>
        <v>228611</v>
      </c>
      <c r="C89" s="5" t="s">
        <v>142</v>
      </c>
      <c r="D89" s="7">
        <f>D5+D6</f>
        <v>228611</v>
      </c>
    </row>
    <row r="90" spans="1:4" ht="14.25">
      <c r="A90" s="5" t="s">
        <v>143</v>
      </c>
      <c r="B90" s="16"/>
      <c r="C90" s="17"/>
      <c r="D90" s="16"/>
    </row>
  </sheetData>
  <mergeCells count="3">
    <mergeCell ref="A1:D1"/>
    <mergeCell ref="A3:B3"/>
    <mergeCell ref="C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2020-05-07T08:10:40Z</dcterms:modified>
</cp:coreProperties>
</file>