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2" i="1"/>
  <c r="B32"/>
  <c r="D31"/>
  <c r="B31"/>
  <c r="D27"/>
  <c r="D21"/>
  <c r="D19"/>
  <c r="D15"/>
  <c r="D12"/>
  <c r="B10"/>
  <c r="B30" s="1"/>
  <c r="B39" s="1"/>
  <c r="D8"/>
  <c r="D7"/>
  <c r="D30" s="1"/>
  <c r="D39" s="1"/>
</calcChain>
</file>

<file path=xl/sharedStrings.xml><?xml version="1.0" encoding="utf-8"?>
<sst xmlns="http://schemas.openxmlformats.org/spreadsheetml/2006/main" count="78" uniqueCount="72">
  <si>
    <t xml:space="preserve">                              单位：万元</t>
  </si>
  <si>
    <t>收入项目</t>
  </si>
  <si>
    <t>预算数</t>
  </si>
  <si>
    <t>支出项目</t>
  </si>
  <si>
    <t>一、农网还贷资金收入</t>
  </si>
  <si>
    <t>一、文化旅游体育与传媒支出</t>
  </si>
  <si>
    <t>二、海南省高等级公路车辆通行附加费收入</t>
  </si>
  <si>
    <t>二、社会保障和就业支出</t>
  </si>
  <si>
    <t>三、港口建设费收入</t>
  </si>
  <si>
    <t>三、节能环保支出</t>
  </si>
  <si>
    <t>四、国家电影事业发展专项资金收入</t>
  </si>
  <si>
    <t>四、城乡社区支出</t>
  </si>
  <si>
    <t>五、国有土地收益基金收入</t>
  </si>
  <si>
    <t xml:space="preserve">    国有土地使用权出让收入安排的支出</t>
  </si>
  <si>
    <t>六、农业土地开发资金收入</t>
  </si>
  <si>
    <t xml:space="preserve">      征地和拆迁补偿支出</t>
  </si>
  <si>
    <t>七、国有土地使用权出让收入</t>
  </si>
  <si>
    <t xml:space="preserve">      土地开发支出</t>
  </si>
  <si>
    <t xml:space="preserve">  土地出让价款收入</t>
  </si>
  <si>
    <t xml:space="preserve">      城市建设支出</t>
  </si>
  <si>
    <t xml:space="preserve">  补缴的土地价款</t>
  </si>
  <si>
    <t xml:space="preserve">      补助被征地农民支出</t>
  </si>
  <si>
    <t xml:space="preserve">  划拨土地收入</t>
  </si>
  <si>
    <t xml:space="preserve">      土地出让业务支出</t>
  </si>
  <si>
    <t xml:space="preserve">  缴纳新增建设用地土地有偿使用费</t>
  </si>
  <si>
    <t xml:space="preserve">      公共租赁住房支出</t>
  </si>
  <si>
    <t xml:space="preserve">  其他土地出让收入</t>
  </si>
  <si>
    <t xml:space="preserve">    国有土地收益基金安排的支出</t>
  </si>
  <si>
    <t>八、大中型水库库区基金收入</t>
  </si>
  <si>
    <t>九、彩票公益金收入</t>
  </si>
  <si>
    <t>十、城市基础设施配套费收入</t>
  </si>
  <si>
    <t xml:space="preserve">    农业土地开发资金安排的支出</t>
  </si>
  <si>
    <t>十一、小型水库移民扶助基金收入</t>
  </si>
  <si>
    <t xml:space="preserve">    城市基础设施配套费安排的支出</t>
  </si>
  <si>
    <t>十二、国家重大水利工程建设基金收入</t>
  </si>
  <si>
    <t xml:space="preserve">      城市公共设施</t>
  </si>
  <si>
    <t>十三、车辆通行费</t>
  </si>
  <si>
    <t xml:space="preserve">    污水处理费收入安排的支出</t>
  </si>
  <si>
    <t>十四、污水处理费收入</t>
  </si>
  <si>
    <t xml:space="preserve">      污水处理设施建设和运营</t>
  </si>
  <si>
    <t>十五、彩票发行机构和彩票销售机构的业务费用</t>
  </si>
  <si>
    <t>五、农林水支出</t>
  </si>
  <si>
    <t>十六、其他政府性基金收入</t>
  </si>
  <si>
    <t>六、交通运输支出</t>
  </si>
  <si>
    <t>十七、专项债券对应项目专项收入</t>
  </si>
  <si>
    <t>七、资源勘探工业信息等支出</t>
  </si>
  <si>
    <t>×</t>
  </si>
  <si>
    <t>八、其他支出</t>
  </si>
  <si>
    <t>九、债务付息支出</t>
  </si>
  <si>
    <t xml:space="preserve">      其他政府性基金债务付息支出</t>
  </si>
  <si>
    <t>十、债务发行费用支出</t>
  </si>
  <si>
    <t>收入合计</t>
  </si>
  <si>
    <t>支出合计</t>
  </si>
  <si>
    <t>转移性收入</t>
  </si>
  <si>
    <t>转移性支出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</si>
  <si>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</si>
  <si>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</si>
  <si>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</si>
  <si>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</si>
  <si>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</si>
  <si>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</si>
  <si>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 上年结余收入</t>
  </si>
  <si>
    <t xml:space="preserve"> 调出资金</t>
  </si>
  <si>
    <t xml:space="preserve">  调入资金</t>
  </si>
  <si>
    <t xml:space="preserve"> 地方政府专项债务还本支出</t>
  </si>
  <si>
    <t xml:space="preserve">  地方政府专项债务收入</t>
  </si>
  <si>
    <t xml:space="preserve"> 地方政府专项债务转贷支出</t>
  </si>
  <si>
    <t xml:space="preserve">  地方政府专项债务转贷收入</t>
  </si>
  <si>
    <t xml:space="preserve"> 年终结余</t>
  </si>
  <si>
    <t>收入总计</t>
  </si>
  <si>
    <t>支出总计</t>
  </si>
  <si>
    <t>2020年开江县政府性基金预算收支平衡表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</si>
</sst>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>
      <selection sqref="A1:XFD1"/>
    </sheetView>
  </sheetViews>
  <sheetFormatPr defaultColWidth="9" defaultRowHeight="13.5"/>
  <cols>
    <col min="1" max="1" width="47.125" bestFit="1" customWidth="1"/>
    <col min="2" max="2" width="11" style="1" customWidth="1"/>
    <col min="3" max="3" width="40.5" bestFit="1" customWidth="1"/>
    <col min="4" max="4" width="9.875" style="1" customWidth="1"/>
    <col min="257" max="257" width="47.125" bestFit="1" customWidth="1"/>
    <col min="258" max="258" width="11" customWidth="1"/>
    <col min="259" max="259" width="40.5" bestFit="1" customWidth="1"/>
    <col min="260" max="260" width="9.875" customWidth="1"/>
    <col min="513" max="513" width="47.125" bestFit="1" customWidth="1"/>
    <col min="514" max="514" width="11" customWidth="1"/>
    <col min="515" max="515" width="40.5" bestFit="1" customWidth="1"/>
    <col min="516" max="516" width="9.875" customWidth="1"/>
    <col min="769" max="769" width="47.125" bestFit="1" customWidth="1"/>
    <col min="770" max="770" width="11" customWidth="1"/>
    <col min="771" max="771" width="40.5" bestFit="1" customWidth="1"/>
    <col min="772" max="772" width="9.875" customWidth="1"/>
    <col min="1025" max="1025" width="47.125" bestFit="1" customWidth="1"/>
    <col min="1026" max="1026" width="11" customWidth="1"/>
    <col min="1027" max="1027" width="40.5" bestFit="1" customWidth="1"/>
    <col min="1028" max="1028" width="9.875" customWidth="1"/>
    <col min="1281" max="1281" width="47.125" bestFit="1" customWidth="1"/>
    <col min="1282" max="1282" width="11" customWidth="1"/>
    <col min="1283" max="1283" width="40.5" bestFit="1" customWidth="1"/>
    <col min="1284" max="1284" width="9.875" customWidth="1"/>
    <col min="1537" max="1537" width="47.125" bestFit="1" customWidth="1"/>
    <col min="1538" max="1538" width="11" customWidth="1"/>
    <col min="1539" max="1539" width="40.5" bestFit="1" customWidth="1"/>
    <col min="1540" max="1540" width="9.875" customWidth="1"/>
    <col min="1793" max="1793" width="47.125" bestFit="1" customWidth="1"/>
    <col min="1794" max="1794" width="11" customWidth="1"/>
    <col min="1795" max="1795" width="40.5" bestFit="1" customWidth="1"/>
    <col min="1796" max="1796" width="9.875" customWidth="1"/>
    <col min="2049" max="2049" width="47.125" bestFit="1" customWidth="1"/>
    <col min="2050" max="2050" width="11" customWidth="1"/>
    <col min="2051" max="2051" width="40.5" bestFit="1" customWidth="1"/>
    <col min="2052" max="2052" width="9.875" customWidth="1"/>
    <col min="2305" max="2305" width="47.125" bestFit="1" customWidth="1"/>
    <col min="2306" max="2306" width="11" customWidth="1"/>
    <col min="2307" max="2307" width="40.5" bestFit="1" customWidth="1"/>
    <col min="2308" max="2308" width="9.875" customWidth="1"/>
    <col min="2561" max="2561" width="47.125" bestFit="1" customWidth="1"/>
    <col min="2562" max="2562" width="11" customWidth="1"/>
    <col min="2563" max="2563" width="40.5" bestFit="1" customWidth="1"/>
    <col min="2564" max="2564" width="9.875" customWidth="1"/>
    <col min="2817" max="2817" width="47.125" bestFit="1" customWidth="1"/>
    <col min="2818" max="2818" width="11" customWidth="1"/>
    <col min="2819" max="2819" width="40.5" bestFit="1" customWidth="1"/>
    <col min="2820" max="2820" width="9.875" customWidth="1"/>
    <col min="3073" max="3073" width="47.125" bestFit="1" customWidth="1"/>
    <col min="3074" max="3074" width="11" customWidth="1"/>
    <col min="3075" max="3075" width="40.5" bestFit="1" customWidth="1"/>
    <col min="3076" max="3076" width="9.875" customWidth="1"/>
    <col min="3329" max="3329" width="47.125" bestFit="1" customWidth="1"/>
    <col min="3330" max="3330" width="11" customWidth="1"/>
    <col min="3331" max="3331" width="40.5" bestFit="1" customWidth="1"/>
    <col min="3332" max="3332" width="9.875" customWidth="1"/>
    <col min="3585" max="3585" width="47.125" bestFit="1" customWidth="1"/>
    <col min="3586" max="3586" width="11" customWidth="1"/>
    <col min="3587" max="3587" width="40.5" bestFit="1" customWidth="1"/>
    <col min="3588" max="3588" width="9.875" customWidth="1"/>
    <col min="3841" max="3841" width="47.125" bestFit="1" customWidth="1"/>
    <col min="3842" max="3842" width="11" customWidth="1"/>
    <col min="3843" max="3843" width="40.5" bestFit="1" customWidth="1"/>
    <col min="3844" max="3844" width="9.875" customWidth="1"/>
    <col min="4097" max="4097" width="47.125" bestFit="1" customWidth="1"/>
    <col min="4098" max="4098" width="11" customWidth="1"/>
    <col min="4099" max="4099" width="40.5" bestFit="1" customWidth="1"/>
    <col min="4100" max="4100" width="9.875" customWidth="1"/>
    <col min="4353" max="4353" width="47.125" bestFit="1" customWidth="1"/>
    <col min="4354" max="4354" width="11" customWidth="1"/>
    <col min="4355" max="4355" width="40.5" bestFit="1" customWidth="1"/>
    <col min="4356" max="4356" width="9.875" customWidth="1"/>
    <col min="4609" max="4609" width="47.125" bestFit="1" customWidth="1"/>
    <col min="4610" max="4610" width="11" customWidth="1"/>
    <col min="4611" max="4611" width="40.5" bestFit="1" customWidth="1"/>
    <col min="4612" max="4612" width="9.875" customWidth="1"/>
    <col min="4865" max="4865" width="47.125" bestFit="1" customWidth="1"/>
    <col min="4866" max="4866" width="11" customWidth="1"/>
    <col min="4867" max="4867" width="40.5" bestFit="1" customWidth="1"/>
    <col min="4868" max="4868" width="9.875" customWidth="1"/>
    <col min="5121" max="5121" width="47.125" bestFit="1" customWidth="1"/>
    <col min="5122" max="5122" width="11" customWidth="1"/>
    <col min="5123" max="5123" width="40.5" bestFit="1" customWidth="1"/>
    <col min="5124" max="5124" width="9.875" customWidth="1"/>
    <col min="5377" max="5377" width="47.125" bestFit="1" customWidth="1"/>
    <col min="5378" max="5378" width="11" customWidth="1"/>
    <col min="5379" max="5379" width="40.5" bestFit="1" customWidth="1"/>
    <col min="5380" max="5380" width="9.875" customWidth="1"/>
    <col min="5633" max="5633" width="47.125" bestFit="1" customWidth="1"/>
    <col min="5634" max="5634" width="11" customWidth="1"/>
    <col min="5635" max="5635" width="40.5" bestFit="1" customWidth="1"/>
    <col min="5636" max="5636" width="9.875" customWidth="1"/>
    <col min="5889" max="5889" width="47.125" bestFit="1" customWidth="1"/>
    <col min="5890" max="5890" width="11" customWidth="1"/>
    <col min="5891" max="5891" width="40.5" bestFit="1" customWidth="1"/>
    <col min="5892" max="5892" width="9.875" customWidth="1"/>
    <col min="6145" max="6145" width="47.125" bestFit="1" customWidth="1"/>
    <col min="6146" max="6146" width="11" customWidth="1"/>
    <col min="6147" max="6147" width="40.5" bestFit="1" customWidth="1"/>
    <col min="6148" max="6148" width="9.875" customWidth="1"/>
    <col min="6401" max="6401" width="47.125" bestFit="1" customWidth="1"/>
    <col min="6402" max="6402" width="11" customWidth="1"/>
    <col min="6403" max="6403" width="40.5" bestFit="1" customWidth="1"/>
    <col min="6404" max="6404" width="9.875" customWidth="1"/>
    <col min="6657" max="6657" width="47.125" bestFit="1" customWidth="1"/>
    <col min="6658" max="6658" width="11" customWidth="1"/>
    <col min="6659" max="6659" width="40.5" bestFit="1" customWidth="1"/>
    <col min="6660" max="6660" width="9.875" customWidth="1"/>
    <col min="6913" max="6913" width="47.125" bestFit="1" customWidth="1"/>
    <col min="6914" max="6914" width="11" customWidth="1"/>
    <col min="6915" max="6915" width="40.5" bestFit="1" customWidth="1"/>
    <col min="6916" max="6916" width="9.875" customWidth="1"/>
    <col min="7169" max="7169" width="47.125" bestFit="1" customWidth="1"/>
    <col min="7170" max="7170" width="11" customWidth="1"/>
    <col min="7171" max="7171" width="40.5" bestFit="1" customWidth="1"/>
    <col min="7172" max="7172" width="9.875" customWidth="1"/>
    <col min="7425" max="7425" width="47.125" bestFit="1" customWidth="1"/>
    <col min="7426" max="7426" width="11" customWidth="1"/>
    <col min="7427" max="7427" width="40.5" bestFit="1" customWidth="1"/>
    <col min="7428" max="7428" width="9.875" customWidth="1"/>
    <col min="7681" max="7681" width="47.125" bestFit="1" customWidth="1"/>
    <col min="7682" max="7682" width="11" customWidth="1"/>
    <col min="7683" max="7683" width="40.5" bestFit="1" customWidth="1"/>
    <col min="7684" max="7684" width="9.875" customWidth="1"/>
    <col min="7937" max="7937" width="47.125" bestFit="1" customWidth="1"/>
    <col min="7938" max="7938" width="11" customWidth="1"/>
    <col min="7939" max="7939" width="40.5" bestFit="1" customWidth="1"/>
    <col min="7940" max="7940" width="9.875" customWidth="1"/>
    <col min="8193" max="8193" width="47.125" bestFit="1" customWidth="1"/>
    <col min="8194" max="8194" width="11" customWidth="1"/>
    <col min="8195" max="8195" width="40.5" bestFit="1" customWidth="1"/>
    <col min="8196" max="8196" width="9.875" customWidth="1"/>
    <col min="8449" max="8449" width="47.125" bestFit="1" customWidth="1"/>
    <col min="8450" max="8450" width="11" customWidth="1"/>
    <col min="8451" max="8451" width="40.5" bestFit="1" customWidth="1"/>
    <col min="8452" max="8452" width="9.875" customWidth="1"/>
    <col min="8705" max="8705" width="47.125" bestFit="1" customWidth="1"/>
    <col min="8706" max="8706" width="11" customWidth="1"/>
    <col min="8707" max="8707" width="40.5" bestFit="1" customWidth="1"/>
    <col min="8708" max="8708" width="9.875" customWidth="1"/>
    <col min="8961" max="8961" width="47.125" bestFit="1" customWidth="1"/>
    <col min="8962" max="8962" width="11" customWidth="1"/>
    <col min="8963" max="8963" width="40.5" bestFit="1" customWidth="1"/>
    <col min="8964" max="8964" width="9.875" customWidth="1"/>
    <col min="9217" max="9217" width="47.125" bestFit="1" customWidth="1"/>
    <col min="9218" max="9218" width="11" customWidth="1"/>
    <col min="9219" max="9219" width="40.5" bestFit="1" customWidth="1"/>
    <col min="9220" max="9220" width="9.875" customWidth="1"/>
    <col min="9473" max="9473" width="47.125" bestFit="1" customWidth="1"/>
    <col min="9474" max="9474" width="11" customWidth="1"/>
    <col min="9475" max="9475" width="40.5" bestFit="1" customWidth="1"/>
    <col min="9476" max="9476" width="9.875" customWidth="1"/>
    <col min="9729" max="9729" width="47.125" bestFit="1" customWidth="1"/>
    <col min="9730" max="9730" width="11" customWidth="1"/>
    <col min="9731" max="9731" width="40.5" bestFit="1" customWidth="1"/>
    <col min="9732" max="9732" width="9.875" customWidth="1"/>
    <col min="9985" max="9985" width="47.125" bestFit="1" customWidth="1"/>
    <col min="9986" max="9986" width="11" customWidth="1"/>
    <col min="9987" max="9987" width="40.5" bestFit="1" customWidth="1"/>
    <col min="9988" max="9988" width="9.875" customWidth="1"/>
    <col min="10241" max="10241" width="47.125" bestFit="1" customWidth="1"/>
    <col min="10242" max="10242" width="11" customWidth="1"/>
    <col min="10243" max="10243" width="40.5" bestFit="1" customWidth="1"/>
    <col min="10244" max="10244" width="9.875" customWidth="1"/>
    <col min="10497" max="10497" width="47.125" bestFit="1" customWidth="1"/>
    <col min="10498" max="10498" width="11" customWidth="1"/>
    <col min="10499" max="10499" width="40.5" bestFit="1" customWidth="1"/>
    <col min="10500" max="10500" width="9.875" customWidth="1"/>
    <col min="10753" max="10753" width="47.125" bestFit="1" customWidth="1"/>
    <col min="10754" max="10754" width="11" customWidth="1"/>
    <col min="10755" max="10755" width="40.5" bestFit="1" customWidth="1"/>
    <col min="10756" max="10756" width="9.875" customWidth="1"/>
    <col min="11009" max="11009" width="47.125" bestFit="1" customWidth="1"/>
    <col min="11010" max="11010" width="11" customWidth="1"/>
    <col min="11011" max="11011" width="40.5" bestFit="1" customWidth="1"/>
    <col min="11012" max="11012" width="9.875" customWidth="1"/>
    <col min="11265" max="11265" width="47.125" bestFit="1" customWidth="1"/>
    <col min="11266" max="11266" width="11" customWidth="1"/>
    <col min="11267" max="11267" width="40.5" bestFit="1" customWidth="1"/>
    <col min="11268" max="11268" width="9.875" customWidth="1"/>
    <col min="11521" max="11521" width="47.125" bestFit="1" customWidth="1"/>
    <col min="11522" max="11522" width="11" customWidth="1"/>
    <col min="11523" max="11523" width="40.5" bestFit="1" customWidth="1"/>
    <col min="11524" max="11524" width="9.875" customWidth="1"/>
    <col min="11777" max="11777" width="47.125" bestFit="1" customWidth="1"/>
    <col min="11778" max="11778" width="11" customWidth="1"/>
    <col min="11779" max="11779" width="40.5" bestFit="1" customWidth="1"/>
    <col min="11780" max="11780" width="9.875" customWidth="1"/>
    <col min="12033" max="12033" width="47.125" bestFit="1" customWidth="1"/>
    <col min="12034" max="12034" width="11" customWidth="1"/>
    <col min="12035" max="12035" width="40.5" bestFit="1" customWidth="1"/>
    <col min="12036" max="12036" width="9.875" customWidth="1"/>
    <col min="12289" max="12289" width="47.125" bestFit="1" customWidth="1"/>
    <col min="12290" max="12290" width="11" customWidth="1"/>
    <col min="12291" max="12291" width="40.5" bestFit="1" customWidth="1"/>
    <col min="12292" max="12292" width="9.875" customWidth="1"/>
    <col min="12545" max="12545" width="47.125" bestFit="1" customWidth="1"/>
    <col min="12546" max="12546" width="11" customWidth="1"/>
    <col min="12547" max="12547" width="40.5" bestFit="1" customWidth="1"/>
    <col min="12548" max="12548" width="9.875" customWidth="1"/>
    <col min="12801" max="12801" width="47.125" bestFit="1" customWidth="1"/>
    <col min="12802" max="12802" width="11" customWidth="1"/>
    <col min="12803" max="12803" width="40.5" bestFit="1" customWidth="1"/>
    <col min="12804" max="12804" width="9.875" customWidth="1"/>
    <col min="13057" max="13057" width="47.125" bestFit="1" customWidth="1"/>
    <col min="13058" max="13058" width="11" customWidth="1"/>
    <col min="13059" max="13059" width="40.5" bestFit="1" customWidth="1"/>
    <col min="13060" max="13060" width="9.875" customWidth="1"/>
    <col min="13313" max="13313" width="47.125" bestFit="1" customWidth="1"/>
    <col min="13314" max="13314" width="11" customWidth="1"/>
    <col min="13315" max="13315" width="40.5" bestFit="1" customWidth="1"/>
    <col min="13316" max="13316" width="9.875" customWidth="1"/>
    <col min="13569" max="13569" width="47.125" bestFit="1" customWidth="1"/>
    <col min="13570" max="13570" width="11" customWidth="1"/>
    <col min="13571" max="13571" width="40.5" bestFit="1" customWidth="1"/>
    <col min="13572" max="13572" width="9.875" customWidth="1"/>
    <col min="13825" max="13825" width="47.125" bestFit="1" customWidth="1"/>
    <col min="13826" max="13826" width="11" customWidth="1"/>
    <col min="13827" max="13827" width="40.5" bestFit="1" customWidth="1"/>
    <col min="13828" max="13828" width="9.875" customWidth="1"/>
    <col min="14081" max="14081" width="47.125" bestFit="1" customWidth="1"/>
    <col min="14082" max="14082" width="11" customWidth="1"/>
    <col min="14083" max="14083" width="40.5" bestFit="1" customWidth="1"/>
    <col min="14084" max="14084" width="9.875" customWidth="1"/>
    <col min="14337" max="14337" width="47.125" bestFit="1" customWidth="1"/>
    <col min="14338" max="14338" width="11" customWidth="1"/>
    <col min="14339" max="14339" width="40.5" bestFit="1" customWidth="1"/>
    <col min="14340" max="14340" width="9.875" customWidth="1"/>
    <col min="14593" max="14593" width="47.125" bestFit="1" customWidth="1"/>
    <col min="14594" max="14594" width="11" customWidth="1"/>
    <col min="14595" max="14595" width="40.5" bestFit="1" customWidth="1"/>
    <col min="14596" max="14596" width="9.875" customWidth="1"/>
    <col min="14849" max="14849" width="47.125" bestFit="1" customWidth="1"/>
    <col min="14850" max="14850" width="11" customWidth="1"/>
    <col min="14851" max="14851" width="40.5" bestFit="1" customWidth="1"/>
    <col min="14852" max="14852" width="9.875" customWidth="1"/>
    <col min="15105" max="15105" width="47.125" bestFit="1" customWidth="1"/>
    <col min="15106" max="15106" width="11" customWidth="1"/>
    <col min="15107" max="15107" width="40.5" bestFit="1" customWidth="1"/>
    <col min="15108" max="15108" width="9.875" customWidth="1"/>
    <col min="15361" max="15361" width="47.125" bestFit="1" customWidth="1"/>
    <col min="15362" max="15362" width="11" customWidth="1"/>
    <col min="15363" max="15363" width="40.5" bestFit="1" customWidth="1"/>
    <col min="15364" max="15364" width="9.875" customWidth="1"/>
    <col min="15617" max="15617" width="47.125" bestFit="1" customWidth="1"/>
    <col min="15618" max="15618" width="11" customWidth="1"/>
    <col min="15619" max="15619" width="40.5" bestFit="1" customWidth="1"/>
    <col min="15620" max="15620" width="9.875" customWidth="1"/>
    <col min="15873" max="15873" width="47.125" bestFit="1" customWidth="1"/>
    <col min="15874" max="15874" width="11" customWidth="1"/>
    <col min="15875" max="15875" width="40.5" bestFit="1" customWidth="1"/>
    <col min="15876" max="15876" width="9.875" customWidth="1"/>
    <col min="16129" max="16129" width="47.125" bestFit="1" customWidth="1"/>
    <col min="16130" max="16130" width="11" customWidth="1"/>
    <col min="16131" max="16131" width="40.5" bestFit="1" customWidth="1"/>
    <col min="16132" max="16132" width="9.875" customWidth="1"/>
  </cols>
  <sheetData>
    <row r="1" spans="1:4" ht="22.5">
      <c r="A1" s="4" t="s">
        <v>71</v>
      </c>
      <c r="B1" s="4"/>
      <c r="C1" s="4"/>
      <c r="D1" s="4"/>
    </row>
    <row r="2" spans="1:4">
      <c r="C2" s="5" t="s">
        <v>0</v>
      </c>
      <c r="D2" s="5"/>
    </row>
    <row r="3" spans="1:4">
      <c r="A3" s="2" t="s">
        <v>1</v>
      </c>
      <c r="B3" s="2" t="s">
        <v>2</v>
      </c>
      <c r="C3" s="2" t="s">
        <v>3</v>
      </c>
      <c r="D3" s="2" t="s">
        <v>2</v>
      </c>
    </row>
    <row r="4" spans="1:4">
      <c r="A4" s="3" t="s">
        <v>4</v>
      </c>
      <c r="B4" s="2"/>
      <c r="C4" s="3" t="s">
        <v>5</v>
      </c>
      <c r="D4" s="2">
        <v>0</v>
      </c>
    </row>
    <row r="5" spans="1:4">
      <c r="A5" s="3" t="s">
        <v>6</v>
      </c>
      <c r="B5" s="2"/>
      <c r="C5" s="3" t="s">
        <v>7</v>
      </c>
      <c r="D5" s="2">
        <v>0</v>
      </c>
    </row>
    <row r="6" spans="1:4">
      <c r="A6" s="3" t="s">
        <v>8</v>
      </c>
      <c r="B6" s="2"/>
      <c r="C6" s="3" t="s">
        <v>9</v>
      </c>
      <c r="D6" s="2">
        <v>0</v>
      </c>
    </row>
    <row r="7" spans="1:4">
      <c r="A7" s="3" t="s">
        <v>10</v>
      </c>
      <c r="B7" s="2"/>
      <c r="C7" s="3" t="s">
        <v>11</v>
      </c>
      <c r="D7" s="2">
        <f>D8+D15+D18+D19+D21</f>
        <v>64020</v>
      </c>
    </row>
    <row r="8" spans="1:4">
      <c r="A8" s="3" t="s">
        <v>12</v>
      </c>
      <c r="B8" s="2">
        <v>2500</v>
      </c>
      <c r="C8" s="3" t="s">
        <v>13</v>
      </c>
      <c r="D8" s="2">
        <f>SUM(D9:D14)</f>
        <v>59520</v>
      </c>
    </row>
    <row r="9" spans="1:4">
      <c r="A9" s="3" t="s">
        <v>14</v>
      </c>
      <c r="B9" s="2">
        <v>100</v>
      </c>
      <c r="C9" s="3" t="s">
        <v>15</v>
      </c>
      <c r="D9" s="2">
        <v>48431</v>
      </c>
    </row>
    <row r="10" spans="1:4">
      <c r="A10" s="3" t="s">
        <v>16</v>
      </c>
      <c r="B10" s="2">
        <f>SUM(B11:B15)</f>
        <v>65500</v>
      </c>
      <c r="C10" s="3" t="s">
        <v>17</v>
      </c>
      <c r="D10" s="2">
        <v>1000</v>
      </c>
    </row>
    <row r="11" spans="1:4">
      <c r="A11" s="3" t="s">
        <v>18</v>
      </c>
      <c r="B11" s="2">
        <v>55000</v>
      </c>
      <c r="C11" s="3" t="s">
        <v>19</v>
      </c>
      <c r="D11" s="2">
        <v>4850</v>
      </c>
    </row>
    <row r="12" spans="1:4">
      <c r="A12" s="3" t="s">
        <v>20</v>
      </c>
      <c r="B12" s="2">
        <v>3000</v>
      </c>
      <c r="C12" s="3" t="s">
        <v>21</v>
      </c>
      <c r="D12" s="2">
        <f>6000-1011</f>
        <v>4989</v>
      </c>
    </row>
    <row r="13" spans="1:4">
      <c r="A13" s="3" t="s">
        <v>22</v>
      </c>
      <c r="B13" s="2">
        <v>5000</v>
      </c>
      <c r="C13" s="3" t="s">
        <v>23</v>
      </c>
      <c r="D13" s="2">
        <v>200</v>
      </c>
    </row>
    <row r="14" spans="1:4">
      <c r="A14" s="3" t="s">
        <v>24</v>
      </c>
      <c r="B14" s="2">
        <v>-500</v>
      </c>
      <c r="C14" s="3" t="s">
        <v>25</v>
      </c>
      <c r="D14" s="2">
        <v>50</v>
      </c>
    </row>
    <row r="15" spans="1:4">
      <c r="A15" s="3" t="s">
        <v>26</v>
      </c>
      <c r="B15" s="2">
        <v>3000</v>
      </c>
      <c r="C15" s="3" t="s">
        <v>27</v>
      </c>
      <c r="D15" s="2">
        <f>SUM(D16:D17)</f>
        <v>2500</v>
      </c>
    </row>
    <row r="16" spans="1:4">
      <c r="A16" s="3" t="s">
        <v>28</v>
      </c>
      <c r="B16" s="2"/>
      <c r="C16" s="3" t="s">
        <v>15</v>
      </c>
      <c r="D16" s="2">
        <v>2000</v>
      </c>
    </row>
    <row r="17" spans="1:4">
      <c r="A17" s="3" t="s">
        <v>29</v>
      </c>
      <c r="B17" s="2">
        <v>0</v>
      </c>
      <c r="C17" s="3" t="s">
        <v>17</v>
      </c>
      <c r="D17" s="2">
        <v>500</v>
      </c>
    </row>
    <row r="18" spans="1:4">
      <c r="A18" s="3" t="s">
        <v>30</v>
      </c>
      <c r="B18" s="2">
        <v>1500</v>
      </c>
      <c r="C18" s="3" t="s">
        <v>31</v>
      </c>
      <c r="D18" s="2">
        <v>100</v>
      </c>
    </row>
    <row r="19" spans="1:4">
      <c r="A19" s="3" t="s">
        <v>32</v>
      </c>
      <c r="B19" s="2"/>
      <c r="C19" s="3" t="s">
        <v>33</v>
      </c>
      <c r="D19" s="2">
        <f>SUM(D20:D20)</f>
        <v>1500</v>
      </c>
    </row>
    <row r="20" spans="1:4">
      <c r="A20" s="3" t="s">
        <v>34</v>
      </c>
      <c r="B20" s="2"/>
      <c r="C20" s="3" t="s">
        <v>35</v>
      </c>
      <c r="D20" s="2">
        <v>1500</v>
      </c>
    </row>
    <row r="21" spans="1:4">
      <c r="A21" s="3" t="s">
        <v>36</v>
      </c>
      <c r="B21" s="2"/>
      <c r="C21" s="3" t="s">
        <v>37</v>
      </c>
      <c r="D21" s="2">
        <f>SUM(D22:D22)</f>
        <v>400</v>
      </c>
    </row>
    <row r="22" spans="1:4">
      <c r="A22" s="3" t="s">
        <v>38</v>
      </c>
      <c r="B22" s="2">
        <v>400</v>
      </c>
      <c r="C22" s="3" t="s">
        <v>39</v>
      </c>
      <c r="D22" s="2">
        <v>400</v>
      </c>
    </row>
    <row r="23" spans="1:4">
      <c r="A23" s="3" t="s">
        <v>40</v>
      </c>
      <c r="B23" s="2">
        <v>0</v>
      </c>
      <c r="C23" s="3" t="s">
        <v>41</v>
      </c>
      <c r="D23" s="2">
        <v>0</v>
      </c>
    </row>
    <row r="24" spans="1:4">
      <c r="A24" s="3" t="s">
        <v>42</v>
      </c>
      <c r="B24" s="2"/>
      <c r="C24" s="3" t="s">
        <v>43</v>
      </c>
      <c r="D24" s="2">
        <v>0</v>
      </c>
    </row>
    <row r="25" spans="1:4">
      <c r="A25" s="3" t="s">
        <v>44</v>
      </c>
      <c r="B25" s="2"/>
      <c r="C25" s="3" t="s">
        <v>45</v>
      </c>
      <c r="D25" s="2">
        <v>0</v>
      </c>
    </row>
    <row r="26" spans="1:4">
      <c r="A26" s="3" t="s">
        <v>46</v>
      </c>
      <c r="B26" s="2"/>
      <c r="C26" s="3" t="s">
        <v>47</v>
      </c>
      <c r="D26" s="2">
        <v>0</v>
      </c>
    </row>
    <row r="27" spans="1:4">
      <c r="A27" s="3" t="s">
        <v>46</v>
      </c>
      <c r="B27" s="2"/>
      <c r="C27" s="3" t="s">
        <v>48</v>
      </c>
      <c r="D27" s="2">
        <f>SUM(D28:D28)</f>
        <v>5980</v>
      </c>
    </row>
    <row r="28" spans="1:4">
      <c r="A28" s="3" t="s">
        <v>46</v>
      </c>
      <c r="B28" s="2"/>
      <c r="C28" s="3" t="s">
        <v>49</v>
      </c>
      <c r="D28" s="2">
        <v>5980</v>
      </c>
    </row>
    <row r="29" spans="1:4">
      <c r="A29" s="3" t="s">
        <v>46</v>
      </c>
      <c r="B29" s="2"/>
      <c r="C29" s="3" t="s">
        <v>50</v>
      </c>
      <c r="D29" s="2">
        <v>0</v>
      </c>
    </row>
    <row r="30" spans="1:4">
      <c r="A30" s="3" t="s">
        <v>51</v>
      </c>
      <c r="B30" s="2">
        <f>SUM(B4:B10,B16:B17,B18:B23,B24:B25)</f>
        <v>70000</v>
      </c>
      <c r="C30" s="3" t="s">
        <v>52</v>
      </c>
      <c r="D30" s="2">
        <f>D4+D5+D6+D7+D23+D24+D25+D26+D27+D29</f>
        <v>70000</v>
      </c>
    </row>
    <row r="31" spans="1:4">
      <c r="A31" s="3" t="s">
        <v>53</v>
      </c>
      <c r="B31" s="2">
        <f>B32+B35+B36+B37+B38</f>
        <v>0</v>
      </c>
      <c r="C31" s="3" t="s">
        <v>54</v>
      </c>
      <c r="D31" s="2">
        <f>D32+D35+D36+D37+D38</f>
        <v>0</v>
      </c>
    </row>
    <row r="32" spans="1:4">
      <c r="A32" s="3" t="s">
        <v>55</v>
      </c>
      <c r="B32" s="2">
        <f>B33+B34</f>
        <v>0</v>
      </c>
      <c r="C32" s="3" t="s">
        <v>56</v>
      </c>
      <c r="D32" s="2">
        <f>D33+D34</f>
        <v>0</v>
      </c>
    </row>
    <row r="33" spans="1:4">
      <c r="A33" s="3" t="s">
        <v>57</v>
      </c>
      <c r="B33" s="2"/>
      <c r="C33" s="3" t="s">
        <v>58</v>
      </c>
      <c r="D33" s="2"/>
    </row>
    <row r="34" spans="1:4">
      <c r="A34" s="3" t="s">
        <v>59</v>
      </c>
      <c r="B34" s="2"/>
      <c r="C34" s="3" t="s">
        <v>60</v>
      </c>
      <c r="D34" s="2"/>
    </row>
    <row r="35" spans="1:4">
      <c r="A35" s="3" t="s">
        <v>61</v>
      </c>
      <c r="B35" s="2"/>
      <c r="C35" s="3" t="s">
        <v>62</v>
      </c>
      <c r="D35" s="2"/>
    </row>
    <row r="36" spans="1:4">
      <c r="A36" s="3" t="s">
        <v>63</v>
      </c>
      <c r="B36" s="2">
        <v>0</v>
      </c>
      <c r="C36" s="3" t="s">
        <v>64</v>
      </c>
      <c r="D36" s="2"/>
    </row>
    <row r="37" spans="1:4">
      <c r="A37" s="3" t="s">
        <v>65</v>
      </c>
      <c r="B37" s="2"/>
      <c r="C37" s="3" t="s">
        <v>66</v>
      </c>
      <c r="D37" s="2"/>
    </row>
    <row r="38" spans="1:4">
      <c r="A38" s="3" t="s">
        <v>67</v>
      </c>
      <c r="B38" s="2"/>
      <c r="C38" s="3" t="s">
        <v>68</v>
      </c>
      <c r="D38" s="2"/>
    </row>
    <row r="39" spans="1:4">
      <c r="A39" s="3" t="s">
        <v>69</v>
      </c>
      <c r="B39" s="2">
        <f>B30+B31</f>
        <v>70000</v>
      </c>
      <c r="C39" s="3" t="s">
        <v>70</v>
      </c>
      <c r="D39" s="2">
        <f>D30+D31</f>
        <v>70000</v>
      </c>
    </row>
  </sheetData>
  <mergeCells count="2">
    <mergeCell ref="A1:D1"/>
    <mergeCell ref="C2:D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2020-05-07T08:11:30Z</dcterms:modified>
</cp:coreProperties>
</file>